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720" firstSheet="3" activeTab="7"/>
  </bookViews>
  <sheets>
    <sheet name="Чорновик" sheetId="4" state="hidden" r:id="rId1"/>
    <sheet name="Відмітка подання" sheetId="1" state="hidden" r:id="rId2"/>
    <sheet name="Lists" sheetId="21" state="hidden" r:id="rId3"/>
    <sheet name="ТФ" sheetId="20" r:id="rId4"/>
    <sheet name="МФ" sheetId="22" r:id="rId5"/>
    <sheet name="ІФ" sheetId="23" r:id="rId6"/>
    <sheet name="ЕФ" sheetId="24" r:id="rId7"/>
    <sheet name="ФБАД" sheetId="25" r:id="rId8"/>
    <sheet name="ФРЕТ" sheetId="26" r:id="rId9"/>
    <sheet name="ФКНТ" sheetId="27" r:id="rId10"/>
    <sheet name="ФЕУ" sheetId="28" r:id="rId11"/>
    <sheet name="ГФ" sheetId="29" r:id="rId12"/>
    <sheet name="ФМТЕ" sheetId="30" r:id="rId13"/>
    <sheet name="ФУФКС" sheetId="31" r:id="rId14"/>
    <sheet name="ФСН" sheetId="32" r:id="rId15"/>
    <sheet name="ЮФ" sheetId="33" r:id="rId16"/>
  </sheets>
  <definedNames>
    <definedName name="_2019">Lists!$G$74:$G$211</definedName>
    <definedName name="_2020">Lists!$H$74:$H$211</definedName>
    <definedName name="_2021">Lists!$I$74:$I$211</definedName>
    <definedName name="_2021m">Lists!$H$213:$H$350</definedName>
    <definedName name="_2022">Lists!$J$74:$J$211</definedName>
    <definedName name="_2022m">Lists!$G$213:$G$350</definedName>
    <definedName name="_xlnm._FilterDatabase" localSheetId="2" hidden="1">Lists!#REF!</definedName>
    <definedName name="_xlnm._FilterDatabase" localSheetId="11" hidden="1">ГФ!$B$5:$O$324</definedName>
    <definedName name="_xlnm._FilterDatabase" localSheetId="6" hidden="1">ЕФ!$B$5:$O$324</definedName>
    <definedName name="_xlnm._FilterDatabase" localSheetId="5" hidden="1">ІФ!$B$5:$O$324</definedName>
    <definedName name="_xlnm._FilterDatabase" localSheetId="4" hidden="1">МФ!$B$5:$O$324</definedName>
    <definedName name="_xlnm._FilterDatabase" localSheetId="3" hidden="1">ТФ!$B$5:$O$324</definedName>
    <definedName name="_xlnm._FilterDatabase" localSheetId="7" hidden="1">ФБАД!$B$5:$O$324</definedName>
    <definedName name="_xlnm._FilterDatabase" localSheetId="10" hidden="1">ФЕУ!$B$5:$O$324</definedName>
    <definedName name="_xlnm._FilterDatabase" localSheetId="9" hidden="1">ФКНТ!$B$5:$O$324</definedName>
    <definedName name="_xlnm._FilterDatabase" localSheetId="12" hidden="1">ФМТЕ!$B$5:$O$324</definedName>
    <definedName name="_xlnm._FilterDatabase" localSheetId="8" hidden="1">ФРЕТ!$B$5:$O$324</definedName>
    <definedName name="_xlnm._FilterDatabase" localSheetId="14" hidden="1">ФСН!$B$5:$O$324</definedName>
    <definedName name="_xlnm._FilterDatabase" localSheetId="13" hidden="1">ФУФКС!$B$5:$O$324</definedName>
    <definedName name="_xlnm._FilterDatabase" localSheetId="15" hidden="1">ЮФ!$B$5:$O$324</definedName>
    <definedName name="kaf">Lists!$D$2:$D$68</definedName>
    <definedName name="PIB">Lists!$C$73:$C$556</definedName>
    <definedName name="Z_5D87C597_47F5_40C5_988F_6610D5793894_.wvu.Cols" localSheetId="2" hidden="1">Lists!$A:$Z</definedName>
    <definedName name="Z_5D87C597_47F5_40C5_988F_6610D5793894_.wvu.FilterData" localSheetId="2" hidden="1">Lists!#REF!</definedName>
    <definedName name="Z_91F33AB0_3E12_4172_8A2F_05262485274E_.wvu.Cols" localSheetId="2" hidden="1">Lists!$A:$Z</definedName>
    <definedName name="Z_91F33AB0_3E12_4172_8A2F_05262485274E_.wvu.FilterData" localSheetId="2" hidden="1">Lists!#REF!</definedName>
    <definedName name="Z_967625D0_BE77_425C_BA3E_267483295B73_.wvu.FilterData" localSheetId="2" hidden="1">Lists!#REF!</definedName>
    <definedName name="Z_F976BED3_8D60_4BD0_9B3D_7935109395C5_.wvu.FilterData" localSheetId="2" hidden="1">Lists!#REF!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5" l="1"/>
  <c r="C11" i="25" l="1"/>
  <c r="C10" i="25"/>
  <c r="C39" i="25" l="1"/>
  <c r="C38" i="25" l="1"/>
  <c r="C36" i="25"/>
  <c r="C35" i="25"/>
  <c r="C34" i="25"/>
  <c r="C42" i="25"/>
  <c r="C41" i="25"/>
  <c r="C31" i="25" l="1"/>
  <c r="C32" i="25"/>
  <c r="C319" i="33" l="1"/>
  <c r="C318" i="33"/>
  <c r="C317" i="33"/>
  <c r="C316" i="33"/>
  <c r="C315" i="33"/>
  <c r="C314" i="33"/>
  <c r="C313" i="33"/>
  <c r="C312" i="33"/>
  <c r="C311" i="33"/>
  <c r="C310" i="33"/>
  <c r="C309" i="33"/>
  <c r="C308" i="33"/>
  <c r="C307" i="33"/>
  <c r="C306" i="33"/>
  <c r="C305" i="33"/>
  <c r="C304" i="33"/>
  <c r="C303" i="33"/>
  <c r="C302" i="33"/>
  <c r="C301" i="33"/>
  <c r="C300" i="33"/>
  <c r="C299" i="33"/>
  <c r="C298" i="33"/>
  <c r="C297" i="33"/>
  <c r="C296" i="33"/>
  <c r="C295" i="33"/>
  <c r="C294" i="33"/>
  <c r="C293" i="33"/>
  <c r="C292" i="33"/>
  <c r="C291" i="33"/>
  <c r="C290" i="33"/>
  <c r="C289" i="33"/>
  <c r="C288" i="33"/>
  <c r="C287" i="33"/>
  <c r="C286" i="33"/>
  <c r="C285" i="33"/>
  <c r="C284" i="33"/>
  <c r="C283" i="33"/>
  <c r="C282" i="33"/>
  <c r="C281" i="33"/>
  <c r="C280" i="33"/>
  <c r="C279" i="33"/>
  <c r="C278" i="33"/>
  <c r="C277" i="33"/>
  <c r="C276" i="33"/>
  <c r="C275" i="33"/>
  <c r="C274" i="33"/>
  <c r="C273" i="33"/>
  <c r="C272" i="33"/>
  <c r="C271" i="33"/>
  <c r="C270" i="33"/>
  <c r="C269" i="33"/>
  <c r="C268" i="33"/>
  <c r="C267" i="33"/>
  <c r="C266" i="33"/>
  <c r="C265" i="33"/>
  <c r="C264" i="33"/>
  <c r="C263" i="33"/>
  <c r="C262" i="33"/>
  <c r="C261" i="33"/>
  <c r="C260" i="33"/>
  <c r="C259" i="33"/>
  <c r="C258" i="33"/>
  <c r="C257" i="33"/>
  <c r="C256" i="33"/>
  <c r="C255" i="33"/>
  <c r="C254" i="33"/>
  <c r="C253" i="33"/>
  <c r="C252" i="33"/>
  <c r="C251" i="33"/>
  <c r="C250" i="33"/>
  <c r="C249" i="33"/>
  <c r="C248" i="33"/>
  <c r="C247" i="33"/>
  <c r="C246" i="33"/>
  <c r="C245" i="33"/>
  <c r="C244" i="33"/>
  <c r="C243" i="33"/>
  <c r="C242" i="33"/>
  <c r="C241" i="33"/>
  <c r="C240" i="33"/>
  <c r="C239" i="33"/>
  <c r="C238" i="33"/>
  <c r="C237" i="33"/>
  <c r="C236" i="33"/>
  <c r="C235" i="33"/>
  <c r="C234" i="33"/>
  <c r="C233" i="33"/>
  <c r="C232" i="33"/>
  <c r="C231" i="33"/>
  <c r="C230" i="33"/>
  <c r="C229" i="33"/>
  <c r="C228" i="33"/>
  <c r="C227" i="33"/>
  <c r="C226" i="33"/>
  <c r="C225" i="33"/>
  <c r="C224" i="33"/>
  <c r="C223" i="33"/>
  <c r="C222" i="33"/>
  <c r="C221" i="33"/>
  <c r="C220" i="33"/>
  <c r="C219" i="33"/>
  <c r="C218" i="33"/>
  <c r="C217" i="33"/>
  <c r="C216" i="33"/>
  <c r="C215" i="33"/>
  <c r="C214" i="33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B12" i="33" s="1"/>
  <c r="R12" i="33" s="1"/>
  <c r="C7" i="33"/>
  <c r="C6" i="33"/>
  <c r="C319" i="32"/>
  <c r="C318" i="32"/>
  <c r="C317" i="32"/>
  <c r="C316" i="32"/>
  <c r="C315" i="32"/>
  <c r="C314" i="32"/>
  <c r="C313" i="32"/>
  <c r="C312" i="32"/>
  <c r="C311" i="32"/>
  <c r="C310" i="32"/>
  <c r="C309" i="32"/>
  <c r="C308" i="32"/>
  <c r="C307" i="32"/>
  <c r="C306" i="32"/>
  <c r="C305" i="32"/>
  <c r="C304" i="32"/>
  <c r="C303" i="32"/>
  <c r="C302" i="32"/>
  <c r="C301" i="32"/>
  <c r="C300" i="32"/>
  <c r="C299" i="32"/>
  <c r="C298" i="32"/>
  <c r="C297" i="32"/>
  <c r="C296" i="32"/>
  <c r="C295" i="32"/>
  <c r="C294" i="32"/>
  <c r="C293" i="32"/>
  <c r="C292" i="32"/>
  <c r="C291" i="32"/>
  <c r="C290" i="32"/>
  <c r="C289" i="32"/>
  <c r="C288" i="32"/>
  <c r="C287" i="32"/>
  <c r="C286" i="32"/>
  <c r="C285" i="32"/>
  <c r="C284" i="32"/>
  <c r="C283" i="32"/>
  <c r="C282" i="32"/>
  <c r="C281" i="32"/>
  <c r="C280" i="32"/>
  <c r="C279" i="32"/>
  <c r="C278" i="32"/>
  <c r="C277" i="32"/>
  <c r="C276" i="32"/>
  <c r="C275" i="32"/>
  <c r="C274" i="32"/>
  <c r="C273" i="32"/>
  <c r="C272" i="32"/>
  <c r="C271" i="32"/>
  <c r="C270" i="32"/>
  <c r="C269" i="32"/>
  <c r="C268" i="32"/>
  <c r="C267" i="32"/>
  <c r="C266" i="32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1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6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B7" i="32" s="1"/>
  <c r="R7" i="32" s="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B6" i="31" s="1"/>
  <c r="R6" i="31" s="1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B6" i="30" s="1"/>
  <c r="R6" i="30" s="1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70" i="29"/>
  <c r="C269" i="29"/>
  <c r="C268" i="29"/>
  <c r="C267" i="29"/>
  <c r="C266" i="29"/>
  <c r="C265" i="29"/>
  <c r="C264" i="29"/>
  <c r="C263" i="29"/>
  <c r="C262" i="29"/>
  <c r="C261" i="29"/>
  <c r="C260" i="29"/>
  <c r="C259" i="29"/>
  <c r="C258" i="29"/>
  <c r="C257" i="29"/>
  <c r="C256" i="29"/>
  <c r="C255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204" i="29"/>
  <c r="C203" i="29"/>
  <c r="C202" i="29"/>
  <c r="C201" i="29"/>
  <c r="C200" i="29"/>
  <c r="C199" i="29"/>
  <c r="C198" i="29"/>
  <c r="C197" i="29"/>
  <c r="C196" i="29"/>
  <c r="C195" i="29"/>
  <c r="C194" i="29"/>
  <c r="C193" i="29"/>
  <c r="C192" i="29"/>
  <c r="C191" i="29"/>
  <c r="C190" i="29"/>
  <c r="C189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B34" i="29" s="1"/>
  <c r="R34" i="29" s="1"/>
  <c r="C7" i="29"/>
  <c r="C6" i="29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B6" i="28" s="1"/>
  <c r="R6" i="28" s="1"/>
  <c r="C319" i="27"/>
  <c r="C318" i="27"/>
  <c r="C317" i="27"/>
  <c r="C316" i="27"/>
  <c r="C315" i="27"/>
  <c r="C314" i="27"/>
  <c r="C313" i="27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B312" i="27" s="1"/>
  <c r="R312" i="27" s="1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B7" i="26" s="1"/>
  <c r="R7" i="26" s="1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0" i="25"/>
  <c r="C49" i="25"/>
  <c r="C48" i="25"/>
  <c r="C47" i="25"/>
  <c r="C45" i="25"/>
  <c r="C44" i="25"/>
  <c r="C43" i="25"/>
  <c r="C26" i="25"/>
  <c r="C25" i="25"/>
  <c r="C24" i="25"/>
  <c r="C23" i="25"/>
  <c r="C21" i="25"/>
  <c r="C20" i="25"/>
  <c r="C14" i="25"/>
  <c r="C9" i="25"/>
  <c r="C8" i="25"/>
  <c r="C7" i="25"/>
  <c r="C6" i="25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91" i="24"/>
  <c r="C190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38" i="24"/>
  <c r="C137" i="24"/>
  <c r="C136" i="24"/>
  <c r="C135" i="24"/>
  <c r="C134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B6" i="23" s="1"/>
  <c r="R6" i="23" s="1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3" i="22"/>
  <c r="C262" i="22"/>
  <c r="C261" i="22"/>
  <c r="C260" i="22"/>
  <c r="C259" i="22"/>
  <c r="C258" i="22"/>
  <c r="C257" i="22"/>
  <c r="C256" i="22"/>
  <c r="C255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B6" i="22" s="1"/>
  <c r="Q6" i="22" s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07" i="20"/>
  <c r="C108" i="20"/>
  <c r="C109" i="20"/>
  <c r="C110" i="20"/>
  <c r="C111" i="20"/>
  <c r="C112" i="20"/>
  <c r="C113" i="20"/>
  <c r="C114" i="20"/>
  <c r="C115" i="20"/>
  <c r="C116" i="20"/>
  <c r="C117" i="20"/>
  <c r="C118" i="20"/>
  <c r="C119" i="20"/>
  <c r="C120" i="20"/>
  <c r="C121" i="20"/>
  <c r="C122" i="20"/>
  <c r="C123" i="20"/>
  <c r="C124" i="20"/>
  <c r="C125" i="20"/>
  <c r="C126" i="20"/>
  <c r="C127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C260" i="20"/>
  <c r="C261" i="20"/>
  <c r="C262" i="20"/>
  <c r="C263" i="20"/>
  <c r="C264" i="20"/>
  <c r="C265" i="20"/>
  <c r="C266" i="20"/>
  <c r="C267" i="20"/>
  <c r="C268" i="20"/>
  <c r="C269" i="20"/>
  <c r="C270" i="20"/>
  <c r="C271" i="20"/>
  <c r="C272" i="20"/>
  <c r="C273" i="20"/>
  <c r="C274" i="20"/>
  <c r="C275" i="20"/>
  <c r="C276" i="20"/>
  <c r="C277" i="20"/>
  <c r="C278" i="20"/>
  <c r="C279" i="20"/>
  <c r="C280" i="20"/>
  <c r="C281" i="20"/>
  <c r="C282" i="20"/>
  <c r="C283" i="20"/>
  <c r="C284" i="20"/>
  <c r="C285" i="20"/>
  <c r="C286" i="20"/>
  <c r="C287" i="20"/>
  <c r="C288" i="20"/>
  <c r="C289" i="20"/>
  <c r="C290" i="20"/>
  <c r="C291" i="20"/>
  <c r="C292" i="20"/>
  <c r="C293" i="20"/>
  <c r="C294" i="20"/>
  <c r="C295" i="20"/>
  <c r="C296" i="20"/>
  <c r="C297" i="20"/>
  <c r="C298" i="20"/>
  <c r="C299" i="20"/>
  <c r="C300" i="20"/>
  <c r="C301" i="20"/>
  <c r="C302" i="20"/>
  <c r="C303" i="20"/>
  <c r="C304" i="20"/>
  <c r="C305" i="20"/>
  <c r="C306" i="20"/>
  <c r="C307" i="20"/>
  <c r="C308" i="20"/>
  <c r="C309" i="20"/>
  <c r="C310" i="20"/>
  <c r="C311" i="20"/>
  <c r="C312" i="20"/>
  <c r="C313" i="20"/>
  <c r="C314" i="20"/>
  <c r="C315" i="20"/>
  <c r="C316" i="20"/>
  <c r="C317" i="20"/>
  <c r="C318" i="20"/>
  <c r="C319" i="20"/>
  <c r="M324" i="33"/>
  <c r="M323" i="33"/>
  <c r="M322" i="33"/>
  <c r="M321" i="33"/>
  <c r="P319" i="33"/>
  <c r="P318" i="33"/>
  <c r="P317" i="33"/>
  <c r="P316" i="33"/>
  <c r="P315" i="33"/>
  <c r="P314" i="33"/>
  <c r="P313" i="33"/>
  <c r="P312" i="33"/>
  <c r="P311" i="33"/>
  <c r="P310" i="33"/>
  <c r="P309" i="33"/>
  <c r="P308" i="33"/>
  <c r="P307" i="33"/>
  <c r="P306" i="33"/>
  <c r="P305" i="33"/>
  <c r="P304" i="33"/>
  <c r="P303" i="33"/>
  <c r="P302" i="33"/>
  <c r="P301" i="33"/>
  <c r="P300" i="33"/>
  <c r="P299" i="33"/>
  <c r="P298" i="33"/>
  <c r="P297" i="33"/>
  <c r="P296" i="33"/>
  <c r="P295" i="33"/>
  <c r="P294" i="33"/>
  <c r="P293" i="33"/>
  <c r="P292" i="33"/>
  <c r="P291" i="33"/>
  <c r="P290" i="33"/>
  <c r="P289" i="33"/>
  <c r="P288" i="33"/>
  <c r="P287" i="33"/>
  <c r="P286" i="33"/>
  <c r="P285" i="33"/>
  <c r="P284" i="33"/>
  <c r="P283" i="33"/>
  <c r="P282" i="33"/>
  <c r="P281" i="33"/>
  <c r="P280" i="33"/>
  <c r="P279" i="33"/>
  <c r="P278" i="33"/>
  <c r="P277" i="33"/>
  <c r="P276" i="33"/>
  <c r="P275" i="33"/>
  <c r="P274" i="33"/>
  <c r="P273" i="33"/>
  <c r="P272" i="33"/>
  <c r="P271" i="33"/>
  <c r="P270" i="33"/>
  <c r="P269" i="33"/>
  <c r="P268" i="33"/>
  <c r="P267" i="33"/>
  <c r="P266" i="33"/>
  <c r="P265" i="33"/>
  <c r="P264" i="33"/>
  <c r="P263" i="33"/>
  <c r="P262" i="33"/>
  <c r="P261" i="33"/>
  <c r="P260" i="33"/>
  <c r="P259" i="33"/>
  <c r="P258" i="33"/>
  <c r="P257" i="33"/>
  <c r="P256" i="33"/>
  <c r="P255" i="33"/>
  <c r="P254" i="33"/>
  <c r="P253" i="33"/>
  <c r="P252" i="33"/>
  <c r="P251" i="33"/>
  <c r="P250" i="33"/>
  <c r="P249" i="33"/>
  <c r="P248" i="33"/>
  <c r="P247" i="33"/>
  <c r="P246" i="33"/>
  <c r="P245" i="33"/>
  <c r="P244" i="33"/>
  <c r="P243" i="33"/>
  <c r="P242" i="33"/>
  <c r="P241" i="33"/>
  <c r="P240" i="33"/>
  <c r="P239" i="33"/>
  <c r="P238" i="33"/>
  <c r="P237" i="33"/>
  <c r="P236" i="33"/>
  <c r="P235" i="33"/>
  <c r="P234" i="33"/>
  <c r="P233" i="33"/>
  <c r="P232" i="33"/>
  <c r="P231" i="33"/>
  <c r="P230" i="33"/>
  <c r="P229" i="33"/>
  <c r="P228" i="33"/>
  <c r="P227" i="33"/>
  <c r="P226" i="33"/>
  <c r="P225" i="33"/>
  <c r="P224" i="33"/>
  <c r="P223" i="33"/>
  <c r="P222" i="33"/>
  <c r="P221" i="33"/>
  <c r="P220" i="33"/>
  <c r="P219" i="33"/>
  <c r="P218" i="33"/>
  <c r="P217" i="33"/>
  <c r="P216" i="33"/>
  <c r="P215" i="33"/>
  <c r="P214" i="33"/>
  <c r="P213" i="33"/>
  <c r="P212" i="33"/>
  <c r="P211" i="33"/>
  <c r="P210" i="33"/>
  <c r="P209" i="33"/>
  <c r="P208" i="33"/>
  <c r="P207" i="33"/>
  <c r="P206" i="33"/>
  <c r="P205" i="33"/>
  <c r="P204" i="33"/>
  <c r="P203" i="33"/>
  <c r="P202" i="33"/>
  <c r="P201" i="33"/>
  <c r="P200" i="33"/>
  <c r="P199" i="33"/>
  <c r="P198" i="33"/>
  <c r="P197" i="33"/>
  <c r="P196" i="33"/>
  <c r="P195" i="33"/>
  <c r="P194" i="33"/>
  <c r="P193" i="33"/>
  <c r="P192" i="33"/>
  <c r="P191" i="33"/>
  <c r="P190" i="33"/>
  <c r="P189" i="33"/>
  <c r="P188" i="33"/>
  <c r="P187" i="33"/>
  <c r="P186" i="33"/>
  <c r="P185" i="33"/>
  <c r="P184" i="33"/>
  <c r="P183" i="33"/>
  <c r="P182" i="33"/>
  <c r="P181" i="33"/>
  <c r="P180" i="33"/>
  <c r="P179" i="33"/>
  <c r="P178" i="33"/>
  <c r="P177" i="33"/>
  <c r="P176" i="33"/>
  <c r="P175" i="33"/>
  <c r="P174" i="33"/>
  <c r="P173" i="33"/>
  <c r="P172" i="33"/>
  <c r="P171" i="33"/>
  <c r="P170" i="33"/>
  <c r="P169" i="33"/>
  <c r="P168" i="33"/>
  <c r="P167" i="33"/>
  <c r="P166" i="33"/>
  <c r="P165" i="33"/>
  <c r="P164" i="33"/>
  <c r="P163" i="33"/>
  <c r="P162" i="33"/>
  <c r="P161" i="33"/>
  <c r="P160" i="33"/>
  <c r="P159" i="33"/>
  <c r="P158" i="33"/>
  <c r="P157" i="33"/>
  <c r="P156" i="33"/>
  <c r="P155" i="33"/>
  <c r="P154" i="33"/>
  <c r="P153" i="33"/>
  <c r="P152" i="33"/>
  <c r="P151" i="33"/>
  <c r="P150" i="33"/>
  <c r="P149" i="33"/>
  <c r="P148" i="33"/>
  <c r="P147" i="33"/>
  <c r="P146" i="33"/>
  <c r="P145" i="33"/>
  <c r="P144" i="33"/>
  <c r="P143" i="33"/>
  <c r="P142" i="33"/>
  <c r="P141" i="33"/>
  <c r="P140" i="33"/>
  <c r="P139" i="33"/>
  <c r="P138" i="33"/>
  <c r="P137" i="33"/>
  <c r="P136" i="33"/>
  <c r="P135" i="33"/>
  <c r="P134" i="33"/>
  <c r="P133" i="33"/>
  <c r="P132" i="33"/>
  <c r="P131" i="33"/>
  <c r="P130" i="33"/>
  <c r="P129" i="33"/>
  <c r="P128" i="33"/>
  <c r="P127" i="33"/>
  <c r="P126" i="33"/>
  <c r="P125" i="33"/>
  <c r="P124" i="33"/>
  <c r="P123" i="33"/>
  <c r="P122" i="33"/>
  <c r="P121" i="33"/>
  <c r="P120" i="33"/>
  <c r="P119" i="33"/>
  <c r="P118" i="33"/>
  <c r="P117" i="33"/>
  <c r="P116" i="33"/>
  <c r="P115" i="33"/>
  <c r="P114" i="33"/>
  <c r="P113" i="33"/>
  <c r="P112" i="33"/>
  <c r="P111" i="33"/>
  <c r="P110" i="33"/>
  <c r="P109" i="33"/>
  <c r="P108" i="33"/>
  <c r="P107" i="33"/>
  <c r="P106" i="33"/>
  <c r="P105" i="33"/>
  <c r="P104" i="33"/>
  <c r="P103" i="33"/>
  <c r="P102" i="33"/>
  <c r="P101" i="33"/>
  <c r="P100" i="33"/>
  <c r="P99" i="33"/>
  <c r="P98" i="33"/>
  <c r="P97" i="33"/>
  <c r="P96" i="33"/>
  <c r="P95" i="33"/>
  <c r="P94" i="33"/>
  <c r="P93" i="33"/>
  <c r="P92" i="33"/>
  <c r="P91" i="33"/>
  <c r="P90" i="33"/>
  <c r="P89" i="33"/>
  <c r="P88" i="33"/>
  <c r="P87" i="33"/>
  <c r="P86" i="33"/>
  <c r="P85" i="33"/>
  <c r="P84" i="33"/>
  <c r="P83" i="33"/>
  <c r="P82" i="33"/>
  <c r="P81" i="33"/>
  <c r="P80" i="33"/>
  <c r="P79" i="33"/>
  <c r="P78" i="33"/>
  <c r="P77" i="33"/>
  <c r="P76" i="33"/>
  <c r="P75" i="33"/>
  <c r="P74" i="33"/>
  <c r="P73" i="33"/>
  <c r="P72" i="33"/>
  <c r="P71" i="33"/>
  <c r="P70" i="33"/>
  <c r="P69" i="33"/>
  <c r="P68" i="33"/>
  <c r="P67" i="33"/>
  <c r="P66" i="33"/>
  <c r="P65" i="33"/>
  <c r="P64" i="33"/>
  <c r="P63" i="33"/>
  <c r="P62" i="33"/>
  <c r="P61" i="33"/>
  <c r="P60" i="33"/>
  <c r="P59" i="33"/>
  <c r="P58" i="33"/>
  <c r="P57" i="33"/>
  <c r="P56" i="33"/>
  <c r="P55" i="33"/>
  <c r="P54" i="33"/>
  <c r="P53" i="33"/>
  <c r="P52" i="33"/>
  <c r="P51" i="33"/>
  <c r="P50" i="33"/>
  <c r="P49" i="33"/>
  <c r="P48" i="33"/>
  <c r="P47" i="33"/>
  <c r="P46" i="33"/>
  <c r="P45" i="33"/>
  <c r="P44" i="33"/>
  <c r="P43" i="33"/>
  <c r="P42" i="33"/>
  <c r="P41" i="33"/>
  <c r="P40" i="33"/>
  <c r="P39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B24" i="33"/>
  <c r="R24" i="33" s="1"/>
  <c r="P23" i="33"/>
  <c r="P22" i="33"/>
  <c r="P21" i="33"/>
  <c r="P20" i="33"/>
  <c r="P19" i="33"/>
  <c r="P18" i="33"/>
  <c r="P17" i="33"/>
  <c r="P16" i="33"/>
  <c r="P15" i="33"/>
  <c r="P14" i="33"/>
  <c r="P13" i="33"/>
  <c r="P12" i="33"/>
  <c r="P11" i="33"/>
  <c r="P10" i="33"/>
  <c r="P9" i="33"/>
  <c r="P8" i="33"/>
  <c r="P7" i="33"/>
  <c r="B7" i="33"/>
  <c r="R7" i="33" s="1"/>
  <c r="P6" i="33"/>
  <c r="B6" i="33"/>
  <c r="R6" i="33" s="1"/>
  <c r="E1" i="33"/>
  <c r="M324" i="32"/>
  <c r="M323" i="32"/>
  <c r="M322" i="32"/>
  <c r="M321" i="32"/>
  <c r="P319" i="32"/>
  <c r="P318" i="32"/>
  <c r="P317" i="32"/>
  <c r="P316" i="32"/>
  <c r="P315" i="32"/>
  <c r="P314" i="32"/>
  <c r="P313" i="32"/>
  <c r="P312" i="32"/>
  <c r="P311" i="32"/>
  <c r="P310" i="32"/>
  <c r="P309" i="32"/>
  <c r="P308" i="32"/>
  <c r="P307" i="32"/>
  <c r="P306" i="32"/>
  <c r="P305" i="32"/>
  <c r="P304" i="32"/>
  <c r="P303" i="32"/>
  <c r="P302" i="32"/>
  <c r="P301" i="32"/>
  <c r="P300" i="32"/>
  <c r="P299" i="32"/>
  <c r="P298" i="32"/>
  <c r="P297" i="32"/>
  <c r="P296" i="32"/>
  <c r="P295" i="32"/>
  <c r="P294" i="32"/>
  <c r="P293" i="32"/>
  <c r="P292" i="32"/>
  <c r="P291" i="32"/>
  <c r="P290" i="32"/>
  <c r="P289" i="32"/>
  <c r="P288" i="32"/>
  <c r="P287" i="32"/>
  <c r="P286" i="32"/>
  <c r="P285" i="32"/>
  <c r="P284" i="32"/>
  <c r="P283" i="32"/>
  <c r="P282" i="32"/>
  <c r="P281" i="32"/>
  <c r="P280" i="32"/>
  <c r="P279" i="32"/>
  <c r="P278" i="32"/>
  <c r="P277" i="32"/>
  <c r="P276" i="32"/>
  <c r="P275" i="32"/>
  <c r="P274" i="32"/>
  <c r="P273" i="32"/>
  <c r="P272" i="32"/>
  <c r="P271" i="32"/>
  <c r="P270" i="32"/>
  <c r="P269" i="32"/>
  <c r="P268" i="32"/>
  <c r="P267" i="32"/>
  <c r="P266" i="32"/>
  <c r="P265" i="32"/>
  <c r="P264" i="32"/>
  <c r="P263" i="32"/>
  <c r="P262" i="32"/>
  <c r="P261" i="32"/>
  <c r="P260" i="32"/>
  <c r="P259" i="32"/>
  <c r="P258" i="32"/>
  <c r="P257" i="32"/>
  <c r="P256" i="32"/>
  <c r="P255" i="32"/>
  <c r="P254" i="32"/>
  <c r="P253" i="32"/>
  <c r="P252" i="32"/>
  <c r="P251" i="32"/>
  <c r="P250" i="32"/>
  <c r="P249" i="32"/>
  <c r="P248" i="32"/>
  <c r="P247" i="32"/>
  <c r="P246" i="32"/>
  <c r="P245" i="32"/>
  <c r="P244" i="32"/>
  <c r="P243" i="32"/>
  <c r="P242" i="32"/>
  <c r="P241" i="32"/>
  <c r="P240" i="32"/>
  <c r="P239" i="32"/>
  <c r="P238" i="32"/>
  <c r="P237" i="32"/>
  <c r="P236" i="32"/>
  <c r="P235" i="32"/>
  <c r="P234" i="32"/>
  <c r="P233" i="32"/>
  <c r="P232" i="32"/>
  <c r="P231" i="32"/>
  <c r="P230" i="32"/>
  <c r="P229" i="32"/>
  <c r="P228" i="32"/>
  <c r="P227" i="32"/>
  <c r="P226" i="32"/>
  <c r="P225" i="32"/>
  <c r="P224" i="32"/>
  <c r="P223" i="32"/>
  <c r="P222" i="32"/>
  <c r="P221" i="32"/>
  <c r="P220" i="32"/>
  <c r="P219" i="32"/>
  <c r="P218" i="32"/>
  <c r="P217" i="32"/>
  <c r="P216" i="32"/>
  <c r="P215" i="32"/>
  <c r="P214" i="32"/>
  <c r="P213" i="32"/>
  <c r="P212" i="32"/>
  <c r="P211" i="32"/>
  <c r="P210" i="32"/>
  <c r="P209" i="32"/>
  <c r="P208" i="32"/>
  <c r="P207" i="32"/>
  <c r="P206" i="32"/>
  <c r="P205" i="32"/>
  <c r="P204" i="32"/>
  <c r="P203" i="32"/>
  <c r="P202" i="32"/>
  <c r="P201" i="32"/>
  <c r="P200" i="32"/>
  <c r="P199" i="32"/>
  <c r="P198" i="32"/>
  <c r="P197" i="32"/>
  <c r="P196" i="32"/>
  <c r="P195" i="32"/>
  <c r="P194" i="32"/>
  <c r="P193" i="32"/>
  <c r="P192" i="32"/>
  <c r="P191" i="32"/>
  <c r="P190" i="32"/>
  <c r="P189" i="32"/>
  <c r="P188" i="32"/>
  <c r="P187" i="32"/>
  <c r="P186" i="32"/>
  <c r="P185" i="32"/>
  <c r="P184" i="32"/>
  <c r="P183" i="32"/>
  <c r="P182" i="32"/>
  <c r="P181" i="32"/>
  <c r="P180" i="32"/>
  <c r="P179" i="32"/>
  <c r="P178" i="32"/>
  <c r="P177" i="32"/>
  <c r="P176" i="32"/>
  <c r="P175" i="32"/>
  <c r="P174" i="32"/>
  <c r="P173" i="32"/>
  <c r="P172" i="32"/>
  <c r="P171" i="32"/>
  <c r="P170" i="32"/>
  <c r="P169" i="32"/>
  <c r="P168" i="32"/>
  <c r="P167" i="32"/>
  <c r="P166" i="32"/>
  <c r="P165" i="32"/>
  <c r="P164" i="32"/>
  <c r="P163" i="32"/>
  <c r="P162" i="32"/>
  <c r="P161" i="32"/>
  <c r="P160" i="32"/>
  <c r="P159" i="32"/>
  <c r="P158" i="32"/>
  <c r="P157" i="32"/>
  <c r="P156" i="32"/>
  <c r="P155" i="32"/>
  <c r="P154" i="32"/>
  <c r="P153" i="32"/>
  <c r="P152" i="32"/>
  <c r="P151" i="32"/>
  <c r="P150" i="32"/>
  <c r="P149" i="32"/>
  <c r="P148" i="32"/>
  <c r="P147" i="32"/>
  <c r="P146" i="32"/>
  <c r="P145" i="32"/>
  <c r="P144" i="32"/>
  <c r="P143" i="32"/>
  <c r="P142" i="32"/>
  <c r="P141" i="32"/>
  <c r="P140" i="32"/>
  <c r="P139" i="32"/>
  <c r="P138" i="32"/>
  <c r="P137" i="32"/>
  <c r="P136" i="32"/>
  <c r="P135" i="32"/>
  <c r="P134" i="32"/>
  <c r="P133" i="32"/>
  <c r="P132" i="32"/>
  <c r="P131" i="32"/>
  <c r="P130" i="32"/>
  <c r="P129" i="32"/>
  <c r="P128" i="32"/>
  <c r="P127" i="32"/>
  <c r="P126" i="32"/>
  <c r="P125" i="32"/>
  <c r="P124" i="32"/>
  <c r="P123" i="32"/>
  <c r="P122" i="32"/>
  <c r="P121" i="32"/>
  <c r="P120" i="32"/>
  <c r="P119" i="32"/>
  <c r="P118" i="32"/>
  <c r="P117" i="32"/>
  <c r="P116" i="32"/>
  <c r="P115" i="32"/>
  <c r="P114" i="32"/>
  <c r="P113" i="32"/>
  <c r="P112" i="32"/>
  <c r="P111" i="32"/>
  <c r="P110" i="32"/>
  <c r="P109" i="32"/>
  <c r="P108" i="32"/>
  <c r="P107" i="32"/>
  <c r="P106" i="32"/>
  <c r="P105" i="32"/>
  <c r="P104" i="32"/>
  <c r="P103" i="32"/>
  <c r="P102" i="32"/>
  <c r="P101" i="32"/>
  <c r="P100" i="32"/>
  <c r="P99" i="32"/>
  <c r="P98" i="32"/>
  <c r="P97" i="32"/>
  <c r="P96" i="32"/>
  <c r="P95" i="32"/>
  <c r="P94" i="32"/>
  <c r="P93" i="32"/>
  <c r="P92" i="32"/>
  <c r="P91" i="32"/>
  <c r="P90" i="32"/>
  <c r="P89" i="32"/>
  <c r="P88" i="32"/>
  <c r="P87" i="32"/>
  <c r="P86" i="32"/>
  <c r="P85" i="32"/>
  <c r="P84" i="32"/>
  <c r="P83" i="32"/>
  <c r="P82" i="32"/>
  <c r="P81" i="32"/>
  <c r="P80" i="32"/>
  <c r="P79" i="32"/>
  <c r="P78" i="32"/>
  <c r="P77" i="32"/>
  <c r="P76" i="32"/>
  <c r="P75" i="32"/>
  <c r="P74" i="32"/>
  <c r="P73" i="32"/>
  <c r="P72" i="32"/>
  <c r="P71" i="32"/>
  <c r="P70" i="32"/>
  <c r="P69" i="32"/>
  <c r="P68" i="32"/>
  <c r="P67" i="32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P9" i="32"/>
  <c r="P8" i="32"/>
  <c r="P7" i="32"/>
  <c r="P6" i="32"/>
  <c r="B6" i="32"/>
  <c r="R6" i="32" s="1"/>
  <c r="E1" i="32"/>
  <c r="M324" i="31"/>
  <c r="M323" i="31"/>
  <c r="M322" i="31"/>
  <c r="M321" i="31"/>
  <c r="P319" i="31"/>
  <c r="P318" i="31"/>
  <c r="P317" i="31"/>
  <c r="P316" i="31"/>
  <c r="P315" i="31"/>
  <c r="P314" i="31"/>
  <c r="P313" i="31"/>
  <c r="P312" i="31"/>
  <c r="P311" i="31"/>
  <c r="P310" i="31"/>
  <c r="P309" i="31"/>
  <c r="P308" i="31"/>
  <c r="P307" i="31"/>
  <c r="P306" i="31"/>
  <c r="P305" i="31"/>
  <c r="P304" i="31"/>
  <c r="P303" i="31"/>
  <c r="P302" i="31"/>
  <c r="P301" i="31"/>
  <c r="P300" i="31"/>
  <c r="P299" i="31"/>
  <c r="P298" i="31"/>
  <c r="P297" i="31"/>
  <c r="P296" i="31"/>
  <c r="P295" i="31"/>
  <c r="P294" i="31"/>
  <c r="P293" i="31"/>
  <c r="P292" i="31"/>
  <c r="P291" i="31"/>
  <c r="P290" i="31"/>
  <c r="P289" i="31"/>
  <c r="P288" i="31"/>
  <c r="P287" i="31"/>
  <c r="P286" i="31"/>
  <c r="P285" i="31"/>
  <c r="P284" i="31"/>
  <c r="P283" i="31"/>
  <c r="P282" i="31"/>
  <c r="P281" i="31"/>
  <c r="P280" i="31"/>
  <c r="P279" i="31"/>
  <c r="P278" i="31"/>
  <c r="P277" i="31"/>
  <c r="P276" i="31"/>
  <c r="P275" i="31"/>
  <c r="P274" i="31"/>
  <c r="P273" i="31"/>
  <c r="P272" i="31"/>
  <c r="P271" i="31"/>
  <c r="P270" i="31"/>
  <c r="P269" i="31"/>
  <c r="P268" i="31"/>
  <c r="P267" i="31"/>
  <c r="P266" i="31"/>
  <c r="P265" i="31"/>
  <c r="P264" i="31"/>
  <c r="P263" i="31"/>
  <c r="P262" i="31"/>
  <c r="P261" i="31"/>
  <c r="P260" i="31"/>
  <c r="P259" i="31"/>
  <c r="P258" i="31"/>
  <c r="P257" i="31"/>
  <c r="P256" i="31"/>
  <c r="P255" i="31"/>
  <c r="P254" i="31"/>
  <c r="P253" i="31"/>
  <c r="P252" i="31"/>
  <c r="P251" i="31"/>
  <c r="P250" i="31"/>
  <c r="P249" i="31"/>
  <c r="P248" i="31"/>
  <c r="P247" i="31"/>
  <c r="P246" i="31"/>
  <c r="P245" i="31"/>
  <c r="P244" i="31"/>
  <c r="P243" i="31"/>
  <c r="P242" i="31"/>
  <c r="P241" i="31"/>
  <c r="P240" i="31"/>
  <c r="P239" i="31"/>
  <c r="P238" i="31"/>
  <c r="P237" i="31"/>
  <c r="P236" i="31"/>
  <c r="P235" i="31"/>
  <c r="P234" i="31"/>
  <c r="P233" i="31"/>
  <c r="P232" i="31"/>
  <c r="P231" i="31"/>
  <c r="P230" i="31"/>
  <c r="P229" i="31"/>
  <c r="P228" i="31"/>
  <c r="P227" i="31"/>
  <c r="P226" i="31"/>
  <c r="P225" i="31"/>
  <c r="P224" i="31"/>
  <c r="P223" i="31"/>
  <c r="P222" i="31"/>
  <c r="P221" i="31"/>
  <c r="P220" i="31"/>
  <c r="P219" i="31"/>
  <c r="P218" i="31"/>
  <c r="P217" i="31"/>
  <c r="P216" i="31"/>
  <c r="P215" i="31"/>
  <c r="P214" i="31"/>
  <c r="P213" i="31"/>
  <c r="P212" i="31"/>
  <c r="P211" i="31"/>
  <c r="P210" i="31"/>
  <c r="P209" i="31"/>
  <c r="P208" i="31"/>
  <c r="P207" i="31"/>
  <c r="P206" i="31"/>
  <c r="P205" i="31"/>
  <c r="P204" i="31"/>
  <c r="P203" i="31"/>
  <c r="P202" i="31"/>
  <c r="P201" i="31"/>
  <c r="P200" i="31"/>
  <c r="P199" i="31"/>
  <c r="P198" i="31"/>
  <c r="P197" i="31"/>
  <c r="P196" i="31"/>
  <c r="P195" i="31"/>
  <c r="P194" i="31"/>
  <c r="P193" i="31"/>
  <c r="P192" i="31"/>
  <c r="P191" i="31"/>
  <c r="P190" i="31"/>
  <c r="P189" i="31"/>
  <c r="P188" i="31"/>
  <c r="P187" i="31"/>
  <c r="P186" i="31"/>
  <c r="P185" i="31"/>
  <c r="P184" i="31"/>
  <c r="P183" i="31"/>
  <c r="P182" i="31"/>
  <c r="P181" i="31"/>
  <c r="P180" i="31"/>
  <c r="P179" i="31"/>
  <c r="P178" i="31"/>
  <c r="P177" i="31"/>
  <c r="P176" i="31"/>
  <c r="P175" i="31"/>
  <c r="P174" i="31"/>
  <c r="P173" i="31"/>
  <c r="P172" i="31"/>
  <c r="P171" i="31"/>
  <c r="P170" i="31"/>
  <c r="P169" i="31"/>
  <c r="P168" i="31"/>
  <c r="P167" i="31"/>
  <c r="P166" i="31"/>
  <c r="P165" i="31"/>
  <c r="P164" i="31"/>
  <c r="P163" i="31"/>
  <c r="P162" i="31"/>
  <c r="P161" i="31"/>
  <c r="P160" i="31"/>
  <c r="P159" i="31"/>
  <c r="P158" i="31"/>
  <c r="P157" i="31"/>
  <c r="P156" i="31"/>
  <c r="P155" i="31"/>
  <c r="P154" i="31"/>
  <c r="P153" i="31"/>
  <c r="P152" i="31"/>
  <c r="P151" i="31"/>
  <c r="P150" i="31"/>
  <c r="P149" i="31"/>
  <c r="P148" i="31"/>
  <c r="P147" i="31"/>
  <c r="P146" i="31"/>
  <c r="P145" i="31"/>
  <c r="P144" i="31"/>
  <c r="P143" i="31"/>
  <c r="P142" i="31"/>
  <c r="P141" i="31"/>
  <c r="P140" i="31"/>
  <c r="P139" i="31"/>
  <c r="P138" i="31"/>
  <c r="P137" i="31"/>
  <c r="P136" i="31"/>
  <c r="P135" i="31"/>
  <c r="P134" i="31"/>
  <c r="P133" i="31"/>
  <c r="P132" i="31"/>
  <c r="P131" i="31"/>
  <c r="P130" i="31"/>
  <c r="P129" i="31"/>
  <c r="P128" i="31"/>
  <c r="P127" i="31"/>
  <c r="P126" i="31"/>
  <c r="P125" i="31"/>
  <c r="P124" i="31"/>
  <c r="P123" i="31"/>
  <c r="P122" i="31"/>
  <c r="P121" i="31"/>
  <c r="P120" i="31"/>
  <c r="P119" i="31"/>
  <c r="P118" i="31"/>
  <c r="P117" i="31"/>
  <c r="P116" i="31"/>
  <c r="P115" i="31"/>
  <c r="P114" i="31"/>
  <c r="P113" i="31"/>
  <c r="P112" i="31"/>
  <c r="P111" i="31"/>
  <c r="P110" i="31"/>
  <c r="P109" i="31"/>
  <c r="P108" i="31"/>
  <c r="P107" i="31"/>
  <c r="P106" i="31"/>
  <c r="P105" i="31"/>
  <c r="P104" i="31"/>
  <c r="P103" i="31"/>
  <c r="P102" i="31"/>
  <c r="P101" i="31"/>
  <c r="P100" i="31"/>
  <c r="P99" i="31"/>
  <c r="P98" i="31"/>
  <c r="P97" i="31"/>
  <c r="P96" i="31"/>
  <c r="P95" i="31"/>
  <c r="P94" i="31"/>
  <c r="P93" i="31"/>
  <c r="P92" i="31"/>
  <c r="P91" i="31"/>
  <c r="P90" i="31"/>
  <c r="P89" i="31"/>
  <c r="P88" i="31"/>
  <c r="P87" i="31"/>
  <c r="P86" i="31"/>
  <c r="P85" i="31"/>
  <c r="P84" i="31"/>
  <c r="P83" i="31"/>
  <c r="P82" i="31"/>
  <c r="P81" i="31"/>
  <c r="P80" i="31"/>
  <c r="P79" i="31"/>
  <c r="P78" i="31"/>
  <c r="P77" i="31"/>
  <c r="P76" i="31"/>
  <c r="P75" i="31"/>
  <c r="P74" i="31"/>
  <c r="P73" i="31"/>
  <c r="P72" i="31"/>
  <c r="P71" i="31"/>
  <c r="P70" i="31"/>
  <c r="P69" i="31"/>
  <c r="P68" i="31"/>
  <c r="P67" i="31"/>
  <c r="P66" i="31"/>
  <c r="P65" i="31"/>
  <c r="P64" i="31"/>
  <c r="P63" i="31"/>
  <c r="P62" i="31"/>
  <c r="P61" i="31"/>
  <c r="P60" i="31"/>
  <c r="P59" i="31"/>
  <c r="P58" i="31"/>
  <c r="P57" i="31"/>
  <c r="P56" i="31"/>
  <c r="P55" i="31"/>
  <c r="P54" i="31"/>
  <c r="P53" i="31"/>
  <c r="P52" i="31"/>
  <c r="P51" i="31"/>
  <c r="P50" i="31"/>
  <c r="P49" i="31"/>
  <c r="P48" i="31"/>
  <c r="P47" i="31"/>
  <c r="P46" i="31"/>
  <c r="P45" i="31"/>
  <c r="P44" i="31"/>
  <c r="P43" i="31"/>
  <c r="P42" i="31"/>
  <c r="P41" i="31"/>
  <c r="P40" i="31"/>
  <c r="P39" i="3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P6" i="31"/>
  <c r="E1" i="31"/>
  <c r="M324" i="30"/>
  <c r="M323" i="30"/>
  <c r="M322" i="30"/>
  <c r="M321" i="30"/>
  <c r="P319" i="30"/>
  <c r="P318" i="30"/>
  <c r="P317" i="30"/>
  <c r="P316" i="30"/>
  <c r="P315" i="30"/>
  <c r="P314" i="30"/>
  <c r="P313" i="30"/>
  <c r="P312" i="30"/>
  <c r="P311" i="30"/>
  <c r="P310" i="30"/>
  <c r="P309" i="30"/>
  <c r="P308" i="30"/>
  <c r="P307" i="30"/>
  <c r="P306" i="30"/>
  <c r="P305" i="30"/>
  <c r="P304" i="30"/>
  <c r="P303" i="30"/>
  <c r="P302" i="30"/>
  <c r="P301" i="30"/>
  <c r="P300" i="30"/>
  <c r="P299" i="30"/>
  <c r="P298" i="30"/>
  <c r="P297" i="30"/>
  <c r="P296" i="30"/>
  <c r="P295" i="30"/>
  <c r="P294" i="30"/>
  <c r="P293" i="30"/>
  <c r="P292" i="30"/>
  <c r="P291" i="30"/>
  <c r="P290" i="30"/>
  <c r="P289" i="30"/>
  <c r="P288" i="30"/>
  <c r="P287" i="30"/>
  <c r="P286" i="30"/>
  <c r="P285" i="30"/>
  <c r="P284" i="30"/>
  <c r="P283" i="30"/>
  <c r="P282" i="30"/>
  <c r="P281" i="30"/>
  <c r="P280" i="30"/>
  <c r="P279" i="30"/>
  <c r="P278" i="30"/>
  <c r="P277" i="30"/>
  <c r="P276" i="30"/>
  <c r="P275" i="30"/>
  <c r="P274" i="30"/>
  <c r="P273" i="30"/>
  <c r="P272" i="30"/>
  <c r="P271" i="30"/>
  <c r="P270" i="30"/>
  <c r="P269" i="30"/>
  <c r="P268" i="30"/>
  <c r="P267" i="30"/>
  <c r="P266" i="30"/>
  <c r="P265" i="30"/>
  <c r="P264" i="30"/>
  <c r="P263" i="30"/>
  <c r="P262" i="30"/>
  <c r="P261" i="30"/>
  <c r="P260" i="30"/>
  <c r="P259" i="30"/>
  <c r="P258" i="30"/>
  <c r="P257" i="30"/>
  <c r="P256" i="30"/>
  <c r="P255" i="30"/>
  <c r="P254" i="30"/>
  <c r="P253" i="30"/>
  <c r="P252" i="30"/>
  <c r="P251" i="30"/>
  <c r="P250" i="30"/>
  <c r="P249" i="30"/>
  <c r="P248" i="30"/>
  <c r="P247" i="30"/>
  <c r="P246" i="30"/>
  <c r="P245" i="30"/>
  <c r="P244" i="30"/>
  <c r="P243" i="30"/>
  <c r="P242" i="30"/>
  <c r="P241" i="30"/>
  <c r="P240" i="30"/>
  <c r="P239" i="30"/>
  <c r="P238" i="30"/>
  <c r="P237" i="30"/>
  <c r="P236" i="30"/>
  <c r="P235" i="30"/>
  <c r="P234" i="30"/>
  <c r="P233" i="30"/>
  <c r="P232" i="30"/>
  <c r="P231" i="30"/>
  <c r="P230" i="30"/>
  <c r="P229" i="30"/>
  <c r="P228" i="30"/>
  <c r="P227" i="30"/>
  <c r="P226" i="30"/>
  <c r="P225" i="30"/>
  <c r="P224" i="30"/>
  <c r="P223" i="30"/>
  <c r="P222" i="30"/>
  <c r="P221" i="30"/>
  <c r="P220" i="30"/>
  <c r="P219" i="30"/>
  <c r="P218" i="30"/>
  <c r="P217" i="30"/>
  <c r="P216" i="30"/>
  <c r="P215" i="30"/>
  <c r="P214" i="30"/>
  <c r="P213" i="30"/>
  <c r="P212" i="30"/>
  <c r="P211" i="30"/>
  <c r="P210" i="30"/>
  <c r="P209" i="30"/>
  <c r="P208" i="30"/>
  <c r="P207" i="30"/>
  <c r="P206" i="30"/>
  <c r="P205" i="30"/>
  <c r="P204" i="30"/>
  <c r="P203" i="30"/>
  <c r="P202" i="30"/>
  <c r="P201" i="30"/>
  <c r="P200" i="30"/>
  <c r="P199" i="30"/>
  <c r="P198" i="30"/>
  <c r="P197" i="30"/>
  <c r="P196" i="30"/>
  <c r="P195" i="30"/>
  <c r="P194" i="30"/>
  <c r="P193" i="30"/>
  <c r="P192" i="30"/>
  <c r="P191" i="30"/>
  <c r="P190" i="30"/>
  <c r="P189" i="30"/>
  <c r="P188" i="30"/>
  <c r="P187" i="30"/>
  <c r="P186" i="30"/>
  <c r="P185" i="30"/>
  <c r="P184" i="30"/>
  <c r="P183" i="30"/>
  <c r="P182" i="30"/>
  <c r="P181" i="30"/>
  <c r="P180" i="30"/>
  <c r="P179" i="30"/>
  <c r="P178" i="30"/>
  <c r="P177" i="30"/>
  <c r="P176" i="30"/>
  <c r="P175" i="30"/>
  <c r="P174" i="30"/>
  <c r="P173" i="30"/>
  <c r="P172" i="30"/>
  <c r="P171" i="30"/>
  <c r="P170" i="30"/>
  <c r="P169" i="30"/>
  <c r="P168" i="30"/>
  <c r="P167" i="30"/>
  <c r="P166" i="30"/>
  <c r="P165" i="30"/>
  <c r="P164" i="30"/>
  <c r="P163" i="30"/>
  <c r="P162" i="30"/>
  <c r="P161" i="30"/>
  <c r="P160" i="30"/>
  <c r="P159" i="30"/>
  <c r="P158" i="30"/>
  <c r="P157" i="30"/>
  <c r="P156" i="30"/>
  <c r="P155" i="30"/>
  <c r="P154" i="30"/>
  <c r="P153" i="30"/>
  <c r="P152" i="30"/>
  <c r="P151" i="30"/>
  <c r="P150" i="30"/>
  <c r="P149" i="30"/>
  <c r="P148" i="30"/>
  <c r="P147" i="30"/>
  <c r="P146" i="30"/>
  <c r="P145" i="30"/>
  <c r="P144" i="30"/>
  <c r="P143" i="30"/>
  <c r="P142" i="30"/>
  <c r="P141" i="30"/>
  <c r="P140" i="30"/>
  <c r="P139" i="30"/>
  <c r="P138" i="30"/>
  <c r="P137" i="30"/>
  <c r="P136" i="30"/>
  <c r="P135" i="30"/>
  <c r="P134" i="30"/>
  <c r="P133" i="30"/>
  <c r="P132" i="30"/>
  <c r="P131" i="30"/>
  <c r="P130" i="30"/>
  <c r="P129" i="30"/>
  <c r="P128" i="30"/>
  <c r="P127" i="30"/>
  <c r="P126" i="30"/>
  <c r="P125" i="30"/>
  <c r="P124" i="30"/>
  <c r="P123" i="30"/>
  <c r="P122" i="30"/>
  <c r="P121" i="30"/>
  <c r="P120" i="30"/>
  <c r="P119" i="30"/>
  <c r="P118" i="30"/>
  <c r="P117" i="30"/>
  <c r="P116" i="30"/>
  <c r="P115" i="30"/>
  <c r="P114" i="30"/>
  <c r="P113" i="30"/>
  <c r="P112" i="30"/>
  <c r="P111" i="30"/>
  <c r="P110" i="30"/>
  <c r="P109" i="30"/>
  <c r="P108" i="30"/>
  <c r="P107" i="30"/>
  <c r="P106" i="30"/>
  <c r="P105" i="30"/>
  <c r="P104" i="30"/>
  <c r="P103" i="30"/>
  <c r="P102" i="30"/>
  <c r="P101" i="30"/>
  <c r="P100" i="30"/>
  <c r="P99" i="30"/>
  <c r="P98" i="30"/>
  <c r="P97" i="30"/>
  <c r="P96" i="30"/>
  <c r="P95" i="30"/>
  <c r="P94" i="30"/>
  <c r="P93" i="30"/>
  <c r="P92" i="30"/>
  <c r="P91" i="30"/>
  <c r="P90" i="30"/>
  <c r="P89" i="30"/>
  <c r="P88" i="30"/>
  <c r="P87" i="30"/>
  <c r="P86" i="30"/>
  <c r="P85" i="30"/>
  <c r="P84" i="30"/>
  <c r="P83" i="30"/>
  <c r="P82" i="30"/>
  <c r="P81" i="30"/>
  <c r="P80" i="30"/>
  <c r="P79" i="30"/>
  <c r="P78" i="30"/>
  <c r="P77" i="30"/>
  <c r="P76" i="30"/>
  <c r="P75" i="30"/>
  <c r="P74" i="30"/>
  <c r="P73" i="30"/>
  <c r="P72" i="30"/>
  <c r="P71" i="30"/>
  <c r="P70" i="30"/>
  <c r="P69" i="30"/>
  <c r="P68" i="30"/>
  <c r="P67" i="30"/>
  <c r="P66" i="30"/>
  <c r="P65" i="30"/>
  <c r="P64" i="30"/>
  <c r="P63" i="30"/>
  <c r="P62" i="30"/>
  <c r="P61" i="30"/>
  <c r="P60" i="30"/>
  <c r="P59" i="30"/>
  <c r="P58" i="30"/>
  <c r="P57" i="30"/>
  <c r="P56" i="30"/>
  <c r="P55" i="30"/>
  <c r="P54" i="30"/>
  <c r="P53" i="30"/>
  <c r="P52" i="30"/>
  <c r="P51" i="30"/>
  <c r="P50" i="30"/>
  <c r="P49" i="30"/>
  <c r="P48" i="30"/>
  <c r="P47" i="30"/>
  <c r="P46" i="30"/>
  <c r="P45" i="30"/>
  <c r="P44" i="30"/>
  <c r="P43" i="30"/>
  <c r="P42" i="30"/>
  <c r="P41" i="30"/>
  <c r="P40" i="30"/>
  <c r="P39" i="30"/>
  <c r="P38" i="30"/>
  <c r="P37" i="30"/>
  <c r="P36" i="30"/>
  <c r="P35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14" i="30"/>
  <c r="P13" i="30"/>
  <c r="P12" i="30"/>
  <c r="P11" i="30"/>
  <c r="P10" i="30"/>
  <c r="P9" i="30"/>
  <c r="P8" i="30"/>
  <c r="P7" i="30"/>
  <c r="P6" i="30"/>
  <c r="E1" i="30"/>
  <c r="M324" i="29"/>
  <c r="M323" i="29"/>
  <c r="M322" i="29"/>
  <c r="M321" i="29"/>
  <c r="P319" i="29"/>
  <c r="P318" i="29"/>
  <c r="P317" i="29"/>
  <c r="P316" i="29"/>
  <c r="P315" i="29"/>
  <c r="P314" i="29"/>
  <c r="P313" i="29"/>
  <c r="P312" i="29"/>
  <c r="P311" i="29"/>
  <c r="P310" i="29"/>
  <c r="P309" i="29"/>
  <c r="P308" i="29"/>
  <c r="P307" i="29"/>
  <c r="P306" i="29"/>
  <c r="P305" i="29"/>
  <c r="P304" i="29"/>
  <c r="P303" i="29"/>
  <c r="P302" i="29"/>
  <c r="P301" i="29"/>
  <c r="P300" i="29"/>
  <c r="P299" i="29"/>
  <c r="P298" i="29"/>
  <c r="P297" i="29"/>
  <c r="P296" i="29"/>
  <c r="P295" i="29"/>
  <c r="P294" i="29"/>
  <c r="P293" i="29"/>
  <c r="P292" i="29"/>
  <c r="P291" i="29"/>
  <c r="P290" i="29"/>
  <c r="P289" i="29"/>
  <c r="P288" i="29"/>
  <c r="P287" i="29"/>
  <c r="P286" i="29"/>
  <c r="P285" i="29"/>
  <c r="P284" i="29"/>
  <c r="P283" i="29"/>
  <c r="P282" i="29"/>
  <c r="P281" i="29"/>
  <c r="P280" i="29"/>
  <c r="P279" i="29"/>
  <c r="P278" i="29"/>
  <c r="P277" i="29"/>
  <c r="P276" i="29"/>
  <c r="P275" i="29"/>
  <c r="P274" i="29"/>
  <c r="P273" i="29"/>
  <c r="P272" i="29"/>
  <c r="P271" i="29"/>
  <c r="P270" i="29"/>
  <c r="P269" i="29"/>
  <c r="P268" i="29"/>
  <c r="P267" i="29"/>
  <c r="P266" i="29"/>
  <c r="P265" i="29"/>
  <c r="P264" i="29"/>
  <c r="P263" i="29"/>
  <c r="P262" i="29"/>
  <c r="P261" i="29"/>
  <c r="P260" i="29"/>
  <c r="P259" i="29"/>
  <c r="P258" i="29"/>
  <c r="P257" i="29"/>
  <c r="P256" i="29"/>
  <c r="P255" i="29"/>
  <c r="P254" i="29"/>
  <c r="P253" i="29"/>
  <c r="P252" i="29"/>
  <c r="P251" i="29"/>
  <c r="P250" i="29"/>
  <c r="P249" i="29"/>
  <c r="P248" i="29"/>
  <c r="P247" i="29"/>
  <c r="P246" i="29"/>
  <c r="P245" i="29"/>
  <c r="P244" i="29"/>
  <c r="P243" i="29"/>
  <c r="P242" i="29"/>
  <c r="P241" i="29"/>
  <c r="P240" i="29"/>
  <c r="P239" i="29"/>
  <c r="P238" i="29"/>
  <c r="P237" i="29"/>
  <c r="P236" i="29"/>
  <c r="P235" i="29"/>
  <c r="P234" i="29"/>
  <c r="P233" i="29"/>
  <c r="P232" i="29"/>
  <c r="P231" i="29"/>
  <c r="P230" i="29"/>
  <c r="P229" i="29"/>
  <c r="P228" i="29"/>
  <c r="P227" i="29"/>
  <c r="P226" i="29"/>
  <c r="P225" i="29"/>
  <c r="P224" i="29"/>
  <c r="P223" i="29"/>
  <c r="P222" i="29"/>
  <c r="P221" i="29"/>
  <c r="P220" i="29"/>
  <c r="P219" i="29"/>
  <c r="P218" i="29"/>
  <c r="P217" i="29"/>
  <c r="P216" i="29"/>
  <c r="P215" i="29"/>
  <c r="P214" i="29"/>
  <c r="P213" i="29"/>
  <c r="P212" i="29"/>
  <c r="P211" i="29"/>
  <c r="P210" i="29"/>
  <c r="P209" i="29"/>
  <c r="P208" i="29"/>
  <c r="P207" i="29"/>
  <c r="P206" i="29"/>
  <c r="P205" i="29"/>
  <c r="P204" i="29"/>
  <c r="P203" i="29"/>
  <c r="P202" i="29"/>
  <c r="P201" i="29"/>
  <c r="P200" i="29"/>
  <c r="P199" i="29"/>
  <c r="P198" i="29"/>
  <c r="P197" i="29"/>
  <c r="P196" i="29"/>
  <c r="P195" i="29"/>
  <c r="P194" i="29"/>
  <c r="P193" i="29"/>
  <c r="P192" i="29"/>
  <c r="P191" i="29"/>
  <c r="P190" i="29"/>
  <c r="P189" i="29"/>
  <c r="P188" i="29"/>
  <c r="P187" i="29"/>
  <c r="P186" i="29"/>
  <c r="P185" i="29"/>
  <c r="P184" i="29"/>
  <c r="P183" i="29"/>
  <c r="P182" i="29"/>
  <c r="P181" i="29"/>
  <c r="P180" i="29"/>
  <c r="P179" i="29"/>
  <c r="P178" i="29"/>
  <c r="P177" i="29"/>
  <c r="P176" i="29"/>
  <c r="P175" i="29"/>
  <c r="P174" i="29"/>
  <c r="P173" i="29"/>
  <c r="P172" i="29"/>
  <c r="P171" i="29"/>
  <c r="P170" i="29"/>
  <c r="P169" i="29"/>
  <c r="P168" i="29"/>
  <c r="P167" i="29"/>
  <c r="P166" i="29"/>
  <c r="P165" i="29"/>
  <c r="P164" i="29"/>
  <c r="P163" i="29"/>
  <c r="P162" i="29"/>
  <c r="P161" i="29"/>
  <c r="P160" i="29"/>
  <c r="P159" i="29"/>
  <c r="P158" i="29"/>
  <c r="P157" i="29"/>
  <c r="P156" i="29"/>
  <c r="P155" i="29"/>
  <c r="P154" i="29"/>
  <c r="P153" i="29"/>
  <c r="P152" i="29"/>
  <c r="P151" i="29"/>
  <c r="P150" i="29"/>
  <c r="P149" i="29"/>
  <c r="P148" i="29"/>
  <c r="P147" i="29"/>
  <c r="P146" i="29"/>
  <c r="P145" i="29"/>
  <c r="P144" i="29"/>
  <c r="P143" i="29"/>
  <c r="P142" i="29"/>
  <c r="P141" i="29"/>
  <c r="P140" i="29"/>
  <c r="P139" i="29"/>
  <c r="B139" i="29"/>
  <c r="R139" i="29" s="1"/>
  <c r="P138" i="29"/>
  <c r="P137" i="29"/>
  <c r="P136" i="29"/>
  <c r="P135" i="29"/>
  <c r="P134" i="29"/>
  <c r="P133" i="29"/>
  <c r="P132" i="29"/>
  <c r="P131" i="29"/>
  <c r="P130" i="29"/>
  <c r="P129" i="29"/>
  <c r="P128" i="29"/>
  <c r="P127" i="29"/>
  <c r="P126" i="29"/>
  <c r="P125" i="29"/>
  <c r="P124" i="29"/>
  <c r="P123" i="29"/>
  <c r="P122" i="29"/>
  <c r="P121" i="29"/>
  <c r="P120" i="29"/>
  <c r="P119" i="29"/>
  <c r="P118" i="29"/>
  <c r="P117" i="29"/>
  <c r="P116" i="29"/>
  <c r="P115" i="29"/>
  <c r="P114" i="29"/>
  <c r="P113" i="29"/>
  <c r="P112" i="29"/>
  <c r="P111" i="29"/>
  <c r="P110" i="29"/>
  <c r="P109" i="29"/>
  <c r="P108" i="29"/>
  <c r="P107" i="29"/>
  <c r="P106" i="29"/>
  <c r="P105" i="29"/>
  <c r="P104" i="29"/>
  <c r="P103" i="29"/>
  <c r="P102" i="29"/>
  <c r="P101" i="29"/>
  <c r="P100" i="29"/>
  <c r="P99" i="29"/>
  <c r="P98" i="29"/>
  <c r="P97" i="29"/>
  <c r="P96" i="29"/>
  <c r="P95" i="29"/>
  <c r="P94" i="29"/>
  <c r="P93" i="29"/>
  <c r="P92" i="29"/>
  <c r="P91" i="29"/>
  <c r="P90" i="29"/>
  <c r="P89" i="29"/>
  <c r="P88" i="29"/>
  <c r="P87" i="29"/>
  <c r="P86" i="29"/>
  <c r="P85" i="29"/>
  <c r="P84" i="29"/>
  <c r="P83" i="29"/>
  <c r="P82" i="29"/>
  <c r="P81" i="29"/>
  <c r="P80" i="29"/>
  <c r="P79" i="29"/>
  <c r="P78" i="29"/>
  <c r="P77" i="29"/>
  <c r="P76" i="29"/>
  <c r="P75" i="29"/>
  <c r="P74" i="29"/>
  <c r="P73" i="29"/>
  <c r="P72" i="29"/>
  <c r="P71" i="29"/>
  <c r="P70" i="29"/>
  <c r="P69" i="29"/>
  <c r="P68" i="29"/>
  <c r="P67" i="29"/>
  <c r="P66" i="29"/>
  <c r="P65" i="29"/>
  <c r="P64" i="29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B50" i="29"/>
  <c r="R50" i="29" s="1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B6" i="29"/>
  <c r="R6" i="29" s="1"/>
  <c r="E1" i="29"/>
  <c r="M324" i="28"/>
  <c r="M323" i="28"/>
  <c r="M322" i="28"/>
  <c r="M321" i="28"/>
  <c r="P319" i="28"/>
  <c r="P318" i="28"/>
  <c r="P317" i="28"/>
  <c r="P316" i="28"/>
  <c r="P315" i="28"/>
  <c r="P314" i="28"/>
  <c r="P313" i="28"/>
  <c r="P312" i="28"/>
  <c r="P311" i="28"/>
  <c r="P310" i="28"/>
  <c r="P309" i="28"/>
  <c r="P308" i="28"/>
  <c r="P307" i="28"/>
  <c r="P306" i="28"/>
  <c r="P305" i="28"/>
  <c r="P304" i="28"/>
  <c r="P303" i="28"/>
  <c r="P302" i="28"/>
  <c r="P301" i="28"/>
  <c r="P300" i="28"/>
  <c r="P299" i="28"/>
  <c r="P298" i="28"/>
  <c r="P297" i="28"/>
  <c r="P296" i="28"/>
  <c r="P295" i="28"/>
  <c r="P294" i="28"/>
  <c r="P293" i="28"/>
  <c r="P292" i="28"/>
  <c r="P291" i="28"/>
  <c r="P290" i="28"/>
  <c r="P289" i="28"/>
  <c r="P288" i="28"/>
  <c r="P287" i="28"/>
  <c r="P286" i="28"/>
  <c r="P285" i="28"/>
  <c r="P284" i="28"/>
  <c r="P283" i="28"/>
  <c r="P282" i="28"/>
  <c r="P281" i="28"/>
  <c r="P280" i="28"/>
  <c r="P279" i="28"/>
  <c r="P278" i="28"/>
  <c r="P277" i="28"/>
  <c r="P276" i="28"/>
  <c r="P275" i="28"/>
  <c r="P274" i="28"/>
  <c r="P273" i="28"/>
  <c r="P272" i="28"/>
  <c r="P271" i="28"/>
  <c r="P270" i="28"/>
  <c r="P269" i="28"/>
  <c r="P268" i="28"/>
  <c r="P267" i="28"/>
  <c r="P266" i="28"/>
  <c r="P265" i="28"/>
  <c r="P264" i="28"/>
  <c r="P263" i="28"/>
  <c r="P262" i="28"/>
  <c r="P261" i="28"/>
  <c r="P260" i="28"/>
  <c r="P259" i="28"/>
  <c r="P258" i="28"/>
  <c r="P257" i="28"/>
  <c r="P256" i="28"/>
  <c r="P255" i="28"/>
  <c r="P254" i="28"/>
  <c r="P253" i="28"/>
  <c r="P252" i="28"/>
  <c r="P251" i="28"/>
  <c r="P250" i="28"/>
  <c r="P249" i="28"/>
  <c r="P248" i="28"/>
  <c r="P247" i="28"/>
  <c r="P246" i="28"/>
  <c r="P245" i="28"/>
  <c r="P244" i="28"/>
  <c r="P243" i="28"/>
  <c r="P242" i="28"/>
  <c r="P241" i="28"/>
  <c r="P240" i="28"/>
  <c r="P239" i="28"/>
  <c r="P238" i="28"/>
  <c r="P237" i="28"/>
  <c r="P236" i="28"/>
  <c r="P235" i="28"/>
  <c r="P234" i="28"/>
  <c r="P233" i="28"/>
  <c r="P232" i="28"/>
  <c r="P231" i="28"/>
  <c r="P230" i="28"/>
  <c r="P229" i="28"/>
  <c r="P228" i="28"/>
  <c r="P227" i="28"/>
  <c r="P226" i="28"/>
  <c r="P225" i="28"/>
  <c r="P224" i="28"/>
  <c r="P223" i="28"/>
  <c r="P222" i="28"/>
  <c r="P221" i="28"/>
  <c r="P220" i="28"/>
  <c r="P219" i="28"/>
  <c r="P218" i="28"/>
  <c r="P217" i="28"/>
  <c r="P216" i="28"/>
  <c r="P215" i="28"/>
  <c r="P214" i="28"/>
  <c r="P213" i="28"/>
  <c r="P212" i="28"/>
  <c r="P211" i="28"/>
  <c r="P210" i="28"/>
  <c r="P209" i="28"/>
  <c r="P208" i="28"/>
  <c r="P207" i="28"/>
  <c r="P206" i="28"/>
  <c r="P205" i="28"/>
  <c r="P204" i="28"/>
  <c r="P203" i="28"/>
  <c r="P202" i="28"/>
  <c r="P201" i="28"/>
  <c r="P200" i="28"/>
  <c r="P199" i="28"/>
  <c r="P198" i="28"/>
  <c r="P197" i="28"/>
  <c r="P196" i="28"/>
  <c r="P195" i="28"/>
  <c r="P194" i="28"/>
  <c r="P193" i="28"/>
  <c r="P192" i="28"/>
  <c r="P191" i="28"/>
  <c r="P190" i="28"/>
  <c r="P189" i="28"/>
  <c r="P188" i="28"/>
  <c r="P187" i="28"/>
  <c r="P186" i="28"/>
  <c r="P185" i="28"/>
  <c r="P184" i="28"/>
  <c r="P183" i="28"/>
  <c r="P182" i="28"/>
  <c r="P181" i="28"/>
  <c r="P180" i="28"/>
  <c r="P179" i="28"/>
  <c r="P178" i="28"/>
  <c r="P177" i="28"/>
  <c r="P176" i="28"/>
  <c r="P175" i="28"/>
  <c r="P174" i="28"/>
  <c r="P173" i="28"/>
  <c r="P172" i="28"/>
  <c r="P171" i="28"/>
  <c r="P170" i="28"/>
  <c r="P169" i="28"/>
  <c r="P168" i="28"/>
  <c r="P167" i="28"/>
  <c r="P166" i="28"/>
  <c r="P165" i="28"/>
  <c r="P164" i="28"/>
  <c r="P163" i="28"/>
  <c r="P162" i="28"/>
  <c r="P161" i="28"/>
  <c r="P160" i="28"/>
  <c r="P159" i="28"/>
  <c r="P158" i="28"/>
  <c r="P157" i="28"/>
  <c r="P156" i="28"/>
  <c r="P155" i="28"/>
  <c r="P154" i="28"/>
  <c r="P153" i="28"/>
  <c r="P152" i="28"/>
  <c r="P151" i="28"/>
  <c r="P150" i="28"/>
  <c r="P149" i="28"/>
  <c r="P148" i="28"/>
  <c r="P147" i="28"/>
  <c r="P146" i="28"/>
  <c r="P145" i="28"/>
  <c r="P144" i="28"/>
  <c r="P143" i="28"/>
  <c r="P142" i="28"/>
  <c r="P141" i="28"/>
  <c r="P140" i="28"/>
  <c r="P139" i="28"/>
  <c r="P138" i="28"/>
  <c r="P137" i="28"/>
  <c r="P136" i="28"/>
  <c r="P135" i="28"/>
  <c r="P134" i="28"/>
  <c r="P133" i="28"/>
  <c r="P132" i="28"/>
  <c r="P131" i="28"/>
  <c r="P130" i="28"/>
  <c r="P129" i="28"/>
  <c r="P128" i="28"/>
  <c r="P127" i="28"/>
  <c r="P126" i="28"/>
  <c r="P125" i="28"/>
  <c r="P124" i="28"/>
  <c r="P123" i="28"/>
  <c r="P122" i="28"/>
  <c r="P121" i="28"/>
  <c r="P120" i="28"/>
  <c r="P119" i="28"/>
  <c r="P118" i="28"/>
  <c r="P117" i="28"/>
  <c r="P116" i="28"/>
  <c r="P115" i="28"/>
  <c r="P114" i="28"/>
  <c r="P113" i="28"/>
  <c r="P112" i="28"/>
  <c r="P111" i="28"/>
  <c r="P110" i="28"/>
  <c r="P109" i="28"/>
  <c r="P108" i="28"/>
  <c r="P107" i="28"/>
  <c r="P106" i="28"/>
  <c r="P105" i="28"/>
  <c r="P104" i="28"/>
  <c r="P103" i="28"/>
  <c r="P102" i="28"/>
  <c r="P101" i="28"/>
  <c r="P100" i="28"/>
  <c r="P99" i="28"/>
  <c r="P98" i="28"/>
  <c r="P97" i="28"/>
  <c r="P96" i="28"/>
  <c r="P95" i="28"/>
  <c r="P94" i="28"/>
  <c r="P93" i="28"/>
  <c r="P92" i="28"/>
  <c r="P91" i="28"/>
  <c r="P90" i="28"/>
  <c r="P89" i="28"/>
  <c r="P88" i="28"/>
  <c r="P87" i="28"/>
  <c r="P86" i="28"/>
  <c r="P85" i="28"/>
  <c r="P84" i="28"/>
  <c r="P83" i="28"/>
  <c r="P82" i="28"/>
  <c r="P81" i="28"/>
  <c r="P80" i="28"/>
  <c r="P79" i="28"/>
  <c r="P78" i="28"/>
  <c r="P77" i="28"/>
  <c r="P76" i="28"/>
  <c r="P75" i="28"/>
  <c r="P74" i="28"/>
  <c r="P73" i="28"/>
  <c r="P72" i="28"/>
  <c r="P71" i="28"/>
  <c r="P70" i="28"/>
  <c r="P69" i="28"/>
  <c r="P68" i="28"/>
  <c r="P67" i="28"/>
  <c r="P66" i="28"/>
  <c r="P65" i="28"/>
  <c r="P64" i="28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10" i="28"/>
  <c r="P9" i="28"/>
  <c r="P8" i="28"/>
  <c r="P7" i="28"/>
  <c r="B7" i="28"/>
  <c r="R7" i="28" s="1"/>
  <c r="P6" i="28"/>
  <c r="E1" i="28"/>
  <c r="M324" i="27"/>
  <c r="M323" i="27"/>
  <c r="M322" i="27"/>
  <c r="M321" i="27"/>
  <c r="P319" i="27"/>
  <c r="P318" i="27"/>
  <c r="P317" i="27"/>
  <c r="P316" i="27"/>
  <c r="P315" i="27"/>
  <c r="P314" i="27"/>
  <c r="P313" i="27"/>
  <c r="P312" i="27"/>
  <c r="P311" i="27"/>
  <c r="P310" i="27"/>
  <c r="P309" i="27"/>
  <c r="P308" i="27"/>
  <c r="P307" i="27"/>
  <c r="P306" i="27"/>
  <c r="P305" i="27"/>
  <c r="P304" i="27"/>
  <c r="P303" i="27"/>
  <c r="P302" i="27"/>
  <c r="P301" i="27"/>
  <c r="P300" i="27"/>
  <c r="P299" i="27"/>
  <c r="P298" i="27"/>
  <c r="P297" i="27"/>
  <c r="P296" i="27"/>
  <c r="P295" i="27"/>
  <c r="P294" i="27"/>
  <c r="P293" i="27"/>
  <c r="P292" i="27"/>
  <c r="P291" i="27"/>
  <c r="P290" i="27"/>
  <c r="P289" i="27"/>
  <c r="P288" i="27"/>
  <c r="P287" i="27"/>
  <c r="P286" i="27"/>
  <c r="P285" i="27"/>
  <c r="P284" i="27"/>
  <c r="P283" i="27"/>
  <c r="P282" i="27"/>
  <c r="P281" i="27"/>
  <c r="P280" i="27"/>
  <c r="P279" i="27"/>
  <c r="P278" i="27"/>
  <c r="P277" i="27"/>
  <c r="P276" i="27"/>
  <c r="P275" i="27"/>
  <c r="P274" i="27"/>
  <c r="P273" i="27"/>
  <c r="P272" i="27"/>
  <c r="P271" i="27"/>
  <c r="P270" i="27"/>
  <c r="P269" i="27"/>
  <c r="P268" i="27"/>
  <c r="P267" i="27"/>
  <c r="P266" i="27"/>
  <c r="P265" i="27"/>
  <c r="P264" i="27"/>
  <c r="P263" i="27"/>
  <c r="P262" i="27"/>
  <c r="P261" i="27"/>
  <c r="P260" i="27"/>
  <c r="P259" i="27"/>
  <c r="P258" i="27"/>
  <c r="P257" i="27"/>
  <c r="P256" i="27"/>
  <c r="P255" i="27"/>
  <c r="P254" i="27"/>
  <c r="P253" i="27"/>
  <c r="P252" i="27"/>
  <c r="P251" i="27"/>
  <c r="P250" i="27"/>
  <c r="P249" i="27"/>
  <c r="P248" i="27"/>
  <c r="P247" i="27"/>
  <c r="P246" i="27"/>
  <c r="P245" i="27"/>
  <c r="P244" i="27"/>
  <c r="P243" i="27"/>
  <c r="P242" i="27"/>
  <c r="P241" i="27"/>
  <c r="P240" i="27"/>
  <c r="P239" i="27"/>
  <c r="P238" i="27"/>
  <c r="P237" i="27"/>
  <c r="P236" i="27"/>
  <c r="P235" i="27"/>
  <c r="P234" i="27"/>
  <c r="P233" i="27"/>
  <c r="P232" i="27"/>
  <c r="P231" i="27"/>
  <c r="P230" i="27"/>
  <c r="P229" i="27"/>
  <c r="P228" i="27"/>
  <c r="P227" i="27"/>
  <c r="P226" i="27"/>
  <c r="P225" i="27"/>
  <c r="P224" i="27"/>
  <c r="P223" i="27"/>
  <c r="P222" i="27"/>
  <c r="P221" i="27"/>
  <c r="P220" i="27"/>
  <c r="P219" i="27"/>
  <c r="P218" i="27"/>
  <c r="P217" i="27"/>
  <c r="P216" i="27"/>
  <c r="P215" i="27"/>
  <c r="P214" i="27"/>
  <c r="P213" i="27"/>
  <c r="P212" i="27"/>
  <c r="P211" i="27"/>
  <c r="P210" i="27"/>
  <c r="P209" i="27"/>
  <c r="P208" i="27"/>
  <c r="P207" i="27"/>
  <c r="P206" i="27"/>
  <c r="P205" i="27"/>
  <c r="P204" i="27"/>
  <c r="P203" i="27"/>
  <c r="P202" i="27"/>
  <c r="P201" i="27"/>
  <c r="P200" i="27"/>
  <c r="P199" i="27"/>
  <c r="P198" i="27"/>
  <c r="P197" i="27"/>
  <c r="P196" i="27"/>
  <c r="P195" i="27"/>
  <c r="P194" i="27"/>
  <c r="P193" i="27"/>
  <c r="P192" i="27"/>
  <c r="P191" i="27"/>
  <c r="P190" i="27"/>
  <c r="P189" i="27"/>
  <c r="P188" i="27"/>
  <c r="P187" i="27"/>
  <c r="P186" i="27"/>
  <c r="P185" i="27"/>
  <c r="P184" i="27"/>
  <c r="P183" i="27"/>
  <c r="P182" i="27"/>
  <c r="P181" i="27"/>
  <c r="P180" i="27"/>
  <c r="P179" i="27"/>
  <c r="P178" i="27"/>
  <c r="P177" i="27"/>
  <c r="P176" i="27"/>
  <c r="P175" i="27"/>
  <c r="P174" i="27"/>
  <c r="P173" i="27"/>
  <c r="P172" i="27"/>
  <c r="P171" i="27"/>
  <c r="P170" i="27"/>
  <c r="P169" i="27"/>
  <c r="P168" i="27"/>
  <c r="P167" i="27"/>
  <c r="P166" i="27"/>
  <c r="P165" i="27"/>
  <c r="P164" i="27"/>
  <c r="P163" i="27"/>
  <c r="P162" i="27"/>
  <c r="P161" i="27"/>
  <c r="P160" i="27"/>
  <c r="P159" i="27"/>
  <c r="P158" i="27"/>
  <c r="P157" i="27"/>
  <c r="P156" i="27"/>
  <c r="P155" i="27"/>
  <c r="P154" i="27"/>
  <c r="P153" i="27"/>
  <c r="P152" i="27"/>
  <c r="P151" i="27"/>
  <c r="P150" i="27"/>
  <c r="P149" i="27"/>
  <c r="P148" i="27"/>
  <c r="P147" i="27"/>
  <c r="P146" i="27"/>
  <c r="P145" i="27"/>
  <c r="P144" i="27"/>
  <c r="P143" i="27"/>
  <c r="P142" i="27"/>
  <c r="P141" i="27"/>
  <c r="P140" i="27"/>
  <c r="P139" i="27"/>
  <c r="P138" i="27"/>
  <c r="P137" i="27"/>
  <c r="P136" i="27"/>
  <c r="P135" i="27"/>
  <c r="P134" i="27"/>
  <c r="P133" i="27"/>
  <c r="P132" i="27"/>
  <c r="P131" i="27"/>
  <c r="P130" i="27"/>
  <c r="P129" i="27"/>
  <c r="P128" i="27"/>
  <c r="P127" i="27"/>
  <c r="P126" i="27"/>
  <c r="P125" i="27"/>
  <c r="P124" i="27"/>
  <c r="P123" i="27"/>
  <c r="P122" i="27"/>
  <c r="P121" i="27"/>
  <c r="P120" i="27"/>
  <c r="P119" i="27"/>
  <c r="P118" i="27"/>
  <c r="P117" i="27"/>
  <c r="P116" i="27"/>
  <c r="P115" i="27"/>
  <c r="P114" i="27"/>
  <c r="P113" i="27"/>
  <c r="P112" i="27"/>
  <c r="P111" i="27"/>
  <c r="P110" i="27"/>
  <c r="P109" i="27"/>
  <c r="P108" i="27"/>
  <c r="P107" i="27"/>
  <c r="P106" i="27"/>
  <c r="P105" i="27"/>
  <c r="P104" i="27"/>
  <c r="P103" i="27"/>
  <c r="P102" i="27"/>
  <c r="P101" i="27"/>
  <c r="P100" i="27"/>
  <c r="P99" i="27"/>
  <c r="P98" i="27"/>
  <c r="P97" i="27"/>
  <c r="P96" i="27"/>
  <c r="P95" i="27"/>
  <c r="P94" i="27"/>
  <c r="P93" i="27"/>
  <c r="P92" i="27"/>
  <c r="P91" i="27"/>
  <c r="P90" i="27"/>
  <c r="P89" i="27"/>
  <c r="P88" i="27"/>
  <c r="P87" i="27"/>
  <c r="P86" i="27"/>
  <c r="P85" i="27"/>
  <c r="P84" i="27"/>
  <c r="P83" i="27"/>
  <c r="P82" i="27"/>
  <c r="P81" i="27"/>
  <c r="P80" i="27"/>
  <c r="P79" i="27"/>
  <c r="P78" i="27"/>
  <c r="P77" i="27"/>
  <c r="P76" i="27"/>
  <c r="P75" i="27"/>
  <c r="P74" i="27"/>
  <c r="P73" i="27"/>
  <c r="P72" i="27"/>
  <c r="P7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33" i="27"/>
  <c r="P32" i="27"/>
  <c r="P31" i="27"/>
  <c r="P30" i="27"/>
  <c r="P29" i="27"/>
  <c r="P28" i="27"/>
  <c r="P27" i="27"/>
  <c r="B211" i="27"/>
  <c r="R211" i="27" s="1"/>
  <c r="P26" i="27"/>
  <c r="P25" i="27"/>
  <c r="P24" i="27"/>
  <c r="P23" i="27"/>
  <c r="P22" i="27"/>
  <c r="P21" i="27"/>
  <c r="P20" i="27"/>
  <c r="P19" i="27"/>
  <c r="P18" i="27"/>
  <c r="P17" i="27"/>
  <c r="P16" i="27"/>
  <c r="P15" i="27"/>
  <c r="P14" i="27"/>
  <c r="P13" i="27"/>
  <c r="P12" i="27"/>
  <c r="P11" i="27"/>
  <c r="P10" i="27"/>
  <c r="P9" i="27"/>
  <c r="P8" i="27"/>
  <c r="P7" i="27"/>
  <c r="P6" i="27"/>
  <c r="B6" i="27"/>
  <c r="R6" i="27" s="1"/>
  <c r="E1" i="27"/>
  <c r="M324" i="26"/>
  <c r="M323" i="26"/>
  <c r="M322" i="26"/>
  <c r="M321" i="26"/>
  <c r="P319" i="26"/>
  <c r="P318" i="26"/>
  <c r="P317" i="26"/>
  <c r="P316" i="26"/>
  <c r="P315" i="26"/>
  <c r="P314" i="26"/>
  <c r="P313" i="26"/>
  <c r="P312" i="26"/>
  <c r="P311" i="26"/>
  <c r="P310" i="26"/>
  <c r="P309" i="26"/>
  <c r="P308" i="26"/>
  <c r="P307" i="26"/>
  <c r="P306" i="26"/>
  <c r="P305" i="26"/>
  <c r="P304" i="26"/>
  <c r="P303" i="26"/>
  <c r="P302" i="26"/>
  <c r="P301" i="26"/>
  <c r="P300" i="26"/>
  <c r="P299" i="26"/>
  <c r="P298" i="26"/>
  <c r="P297" i="26"/>
  <c r="P296" i="26"/>
  <c r="P295" i="26"/>
  <c r="P294" i="26"/>
  <c r="P293" i="26"/>
  <c r="P292" i="26"/>
  <c r="P291" i="26"/>
  <c r="P290" i="26"/>
  <c r="P289" i="26"/>
  <c r="P288" i="26"/>
  <c r="P287" i="26"/>
  <c r="P286" i="26"/>
  <c r="P285" i="26"/>
  <c r="P284" i="26"/>
  <c r="P283" i="26"/>
  <c r="P282" i="26"/>
  <c r="P281" i="26"/>
  <c r="P280" i="26"/>
  <c r="P279" i="26"/>
  <c r="P278" i="26"/>
  <c r="P277" i="26"/>
  <c r="P276" i="26"/>
  <c r="P275" i="26"/>
  <c r="P274" i="26"/>
  <c r="P273" i="26"/>
  <c r="P272" i="26"/>
  <c r="P271" i="26"/>
  <c r="P270" i="26"/>
  <c r="P269" i="26"/>
  <c r="P268" i="26"/>
  <c r="P267" i="26"/>
  <c r="P266" i="26"/>
  <c r="P265" i="26"/>
  <c r="P264" i="26"/>
  <c r="P263" i="26"/>
  <c r="P262" i="26"/>
  <c r="P261" i="26"/>
  <c r="P260" i="26"/>
  <c r="P259" i="26"/>
  <c r="P258" i="26"/>
  <c r="P257" i="26"/>
  <c r="P256" i="26"/>
  <c r="P255" i="26"/>
  <c r="P254" i="26"/>
  <c r="P253" i="26"/>
  <c r="P252" i="26"/>
  <c r="P251" i="26"/>
  <c r="P250" i="26"/>
  <c r="P249" i="26"/>
  <c r="P248" i="26"/>
  <c r="P247" i="26"/>
  <c r="P246" i="26"/>
  <c r="P245" i="26"/>
  <c r="P244" i="26"/>
  <c r="P243" i="26"/>
  <c r="P242" i="26"/>
  <c r="P241" i="26"/>
  <c r="P240" i="26"/>
  <c r="P239" i="26"/>
  <c r="P238" i="26"/>
  <c r="P237" i="26"/>
  <c r="P236" i="26"/>
  <c r="P235" i="26"/>
  <c r="P234" i="26"/>
  <c r="P233" i="26"/>
  <c r="P232" i="26"/>
  <c r="P231" i="26"/>
  <c r="P230" i="26"/>
  <c r="P229" i="26"/>
  <c r="P228" i="26"/>
  <c r="P227" i="26"/>
  <c r="P226" i="26"/>
  <c r="P225" i="26"/>
  <c r="P224" i="26"/>
  <c r="P223" i="26"/>
  <c r="P222" i="26"/>
  <c r="P221" i="26"/>
  <c r="P220" i="26"/>
  <c r="P219" i="26"/>
  <c r="P218" i="26"/>
  <c r="P217" i="26"/>
  <c r="P216" i="26"/>
  <c r="P215" i="26"/>
  <c r="P214" i="26"/>
  <c r="P213" i="26"/>
  <c r="P212" i="26"/>
  <c r="P211" i="26"/>
  <c r="P210" i="26"/>
  <c r="P209" i="26"/>
  <c r="P208" i="26"/>
  <c r="P207" i="26"/>
  <c r="P206" i="26"/>
  <c r="P205" i="26"/>
  <c r="P204" i="26"/>
  <c r="P203" i="26"/>
  <c r="P202" i="26"/>
  <c r="P201" i="26"/>
  <c r="P200" i="26"/>
  <c r="P199" i="26"/>
  <c r="P198" i="26"/>
  <c r="P197" i="26"/>
  <c r="P196" i="26"/>
  <c r="P195" i="26"/>
  <c r="P194" i="26"/>
  <c r="P193" i="26"/>
  <c r="P192" i="26"/>
  <c r="P191" i="26"/>
  <c r="P190" i="26"/>
  <c r="P189" i="26"/>
  <c r="P188" i="26"/>
  <c r="P187" i="26"/>
  <c r="P186" i="26"/>
  <c r="P185" i="26"/>
  <c r="P184" i="26"/>
  <c r="P183" i="26"/>
  <c r="P182" i="26"/>
  <c r="P181" i="26"/>
  <c r="P180" i="26"/>
  <c r="P179" i="26"/>
  <c r="P178" i="26"/>
  <c r="P177" i="26"/>
  <c r="P176" i="26"/>
  <c r="P175" i="26"/>
  <c r="P174" i="26"/>
  <c r="P173" i="26"/>
  <c r="P172" i="26"/>
  <c r="P171" i="26"/>
  <c r="P170" i="26"/>
  <c r="P169" i="26"/>
  <c r="P168" i="26"/>
  <c r="P167" i="26"/>
  <c r="P166" i="26"/>
  <c r="P165" i="26"/>
  <c r="P164" i="26"/>
  <c r="P163" i="26"/>
  <c r="P162" i="26"/>
  <c r="P161" i="26"/>
  <c r="P160" i="26"/>
  <c r="P159" i="26"/>
  <c r="P158" i="26"/>
  <c r="P157" i="26"/>
  <c r="P156" i="26"/>
  <c r="P155" i="26"/>
  <c r="P154" i="26"/>
  <c r="P153" i="26"/>
  <c r="P152" i="26"/>
  <c r="P151" i="26"/>
  <c r="P150" i="26"/>
  <c r="P149" i="26"/>
  <c r="P148" i="26"/>
  <c r="P147" i="26"/>
  <c r="P146" i="26"/>
  <c r="P145" i="26"/>
  <c r="P144" i="26"/>
  <c r="P143" i="26"/>
  <c r="P142" i="26"/>
  <c r="P141" i="26"/>
  <c r="P140" i="26"/>
  <c r="P139" i="26"/>
  <c r="P138" i="26"/>
  <c r="P137" i="26"/>
  <c r="P136" i="26"/>
  <c r="P135" i="26"/>
  <c r="P134" i="26"/>
  <c r="P133" i="26"/>
  <c r="P132" i="26"/>
  <c r="P131" i="26"/>
  <c r="P130" i="26"/>
  <c r="P129" i="26"/>
  <c r="P128" i="26"/>
  <c r="P127" i="26"/>
  <c r="P126" i="26"/>
  <c r="P125" i="26"/>
  <c r="P124" i="26"/>
  <c r="P123" i="26"/>
  <c r="P122" i="26"/>
  <c r="P121" i="26"/>
  <c r="P120" i="26"/>
  <c r="P119" i="26"/>
  <c r="P118" i="26"/>
  <c r="P117" i="26"/>
  <c r="P116" i="26"/>
  <c r="P115" i="26"/>
  <c r="P114" i="26"/>
  <c r="P113" i="26"/>
  <c r="P112" i="26"/>
  <c r="P111" i="26"/>
  <c r="P110" i="26"/>
  <c r="P109" i="26"/>
  <c r="P108" i="26"/>
  <c r="P107" i="26"/>
  <c r="P106" i="26"/>
  <c r="P105" i="26"/>
  <c r="P104" i="26"/>
  <c r="P103" i="26"/>
  <c r="P102" i="26"/>
  <c r="P101" i="26"/>
  <c r="P100" i="26"/>
  <c r="P99" i="26"/>
  <c r="P98" i="26"/>
  <c r="P97" i="26"/>
  <c r="P96" i="26"/>
  <c r="P95" i="26"/>
  <c r="P94" i="26"/>
  <c r="P93" i="26"/>
  <c r="P92" i="26"/>
  <c r="P91" i="26"/>
  <c r="P90" i="26"/>
  <c r="P89" i="26"/>
  <c r="P88" i="26"/>
  <c r="P87" i="26"/>
  <c r="P86" i="26"/>
  <c r="P85" i="26"/>
  <c r="P84" i="26"/>
  <c r="P83" i="26"/>
  <c r="P82" i="26"/>
  <c r="P81" i="26"/>
  <c r="P80" i="26"/>
  <c r="P79" i="26"/>
  <c r="P78" i="26"/>
  <c r="P77" i="26"/>
  <c r="P76" i="26"/>
  <c r="P75" i="26"/>
  <c r="P74" i="26"/>
  <c r="P73" i="26"/>
  <c r="P72" i="26"/>
  <c r="P71" i="26"/>
  <c r="P70" i="26"/>
  <c r="P69" i="26"/>
  <c r="P68" i="26"/>
  <c r="P67" i="26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14" i="26"/>
  <c r="P13" i="26"/>
  <c r="P12" i="26"/>
  <c r="P11" i="26"/>
  <c r="P10" i="26"/>
  <c r="P9" i="26"/>
  <c r="P8" i="26"/>
  <c r="P7" i="26"/>
  <c r="P6" i="26"/>
  <c r="E1" i="26"/>
  <c r="M324" i="25"/>
  <c r="M323" i="25"/>
  <c r="M322" i="25"/>
  <c r="M321" i="25"/>
  <c r="P319" i="25"/>
  <c r="P318" i="25"/>
  <c r="P317" i="25"/>
  <c r="P316" i="25"/>
  <c r="P315" i="25"/>
  <c r="P314" i="25"/>
  <c r="P313" i="25"/>
  <c r="P312" i="25"/>
  <c r="P311" i="25"/>
  <c r="P310" i="25"/>
  <c r="P309" i="25"/>
  <c r="P308" i="25"/>
  <c r="P307" i="25"/>
  <c r="P306" i="25"/>
  <c r="P305" i="25"/>
  <c r="P304" i="25"/>
  <c r="P303" i="25"/>
  <c r="P302" i="25"/>
  <c r="P301" i="25"/>
  <c r="P300" i="25"/>
  <c r="P299" i="25"/>
  <c r="P298" i="25"/>
  <c r="P297" i="25"/>
  <c r="P296" i="25"/>
  <c r="P295" i="25"/>
  <c r="P294" i="25"/>
  <c r="P293" i="25"/>
  <c r="P292" i="25"/>
  <c r="P291" i="25"/>
  <c r="P290" i="25"/>
  <c r="P289" i="25"/>
  <c r="P288" i="25"/>
  <c r="P287" i="25"/>
  <c r="P286" i="25"/>
  <c r="P285" i="25"/>
  <c r="P284" i="25"/>
  <c r="P283" i="25"/>
  <c r="P282" i="25"/>
  <c r="P281" i="25"/>
  <c r="P280" i="25"/>
  <c r="P279" i="25"/>
  <c r="P278" i="25"/>
  <c r="P277" i="25"/>
  <c r="P276" i="25"/>
  <c r="P275" i="25"/>
  <c r="P274" i="25"/>
  <c r="P273" i="25"/>
  <c r="P272" i="25"/>
  <c r="P271" i="25"/>
  <c r="P270" i="25"/>
  <c r="P269" i="25"/>
  <c r="P268" i="25"/>
  <c r="P267" i="25"/>
  <c r="P266" i="25"/>
  <c r="P265" i="25"/>
  <c r="P264" i="25"/>
  <c r="P263" i="25"/>
  <c r="P262" i="25"/>
  <c r="P261" i="25"/>
  <c r="P260" i="25"/>
  <c r="P259" i="25"/>
  <c r="P258" i="25"/>
  <c r="P257" i="25"/>
  <c r="P256" i="25"/>
  <c r="P255" i="25"/>
  <c r="P254" i="25"/>
  <c r="P253" i="25"/>
  <c r="P252" i="25"/>
  <c r="P251" i="25"/>
  <c r="P250" i="25"/>
  <c r="P249" i="25"/>
  <c r="P248" i="25"/>
  <c r="P247" i="25"/>
  <c r="P246" i="25"/>
  <c r="P245" i="25"/>
  <c r="P244" i="25"/>
  <c r="P243" i="25"/>
  <c r="P242" i="25"/>
  <c r="P241" i="25"/>
  <c r="P240" i="25"/>
  <c r="P239" i="25"/>
  <c r="P238" i="25"/>
  <c r="P237" i="25"/>
  <c r="P236" i="25"/>
  <c r="P235" i="25"/>
  <c r="P234" i="25"/>
  <c r="P233" i="25"/>
  <c r="P232" i="25"/>
  <c r="P231" i="25"/>
  <c r="P230" i="25"/>
  <c r="P229" i="25"/>
  <c r="P228" i="25"/>
  <c r="P227" i="25"/>
  <c r="P226" i="25"/>
  <c r="P225" i="25"/>
  <c r="P224" i="25"/>
  <c r="P223" i="25"/>
  <c r="P222" i="25"/>
  <c r="P221" i="25"/>
  <c r="P220" i="25"/>
  <c r="P219" i="25"/>
  <c r="P218" i="25"/>
  <c r="P217" i="25"/>
  <c r="P216" i="25"/>
  <c r="P215" i="25"/>
  <c r="P214" i="25"/>
  <c r="P213" i="25"/>
  <c r="P212" i="25"/>
  <c r="P211" i="25"/>
  <c r="P210" i="25"/>
  <c r="P209" i="25"/>
  <c r="P208" i="25"/>
  <c r="P207" i="25"/>
  <c r="P206" i="25"/>
  <c r="P205" i="25"/>
  <c r="P204" i="25"/>
  <c r="P203" i="25"/>
  <c r="P202" i="25"/>
  <c r="P201" i="25"/>
  <c r="P200" i="25"/>
  <c r="P199" i="25"/>
  <c r="P198" i="25"/>
  <c r="P197" i="25"/>
  <c r="P196" i="25"/>
  <c r="P195" i="25"/>
  <c r="P194" i="25"/>
  <c r="P193" i="25"/>
  <c r="P192" i="25"/>
  <c r="P191" i="25"/>
  <c r="P190" i="25"/>
  <c r="P189" i="25"/>
  <c r="P188" i="25"/>
  <c r="P187" i="25"/>
  <c r="P186" i="25"/>
  <c r="P185" i="25"/>
  <c r="P184" i="25"/>
  <c r="P183" i="25"/>
  <c r="P182" i="25"/>
  <c r="P181" i="25"/>
  <c r="P180" i="25"/>
  <c r="P179" i="25"/>
  <c r="P178" i="25"/>
  <c r="P177" i="25"/>
  <c r="P176" i="25"/>
  <c r="P175" i="25"/>
  <c r="P174" i="25"/>
  <c r="P173" i="25"/>
  <c r="P172" i="25"/>
  <c r="P171" i="25"/>
  <c r="P170" i="25"/>
  <c r="P169" i="25"/>
  <c r="P168" i="25"/>
  <c r="P167" i="25"/>
  <c r="P166" i="25"/>
  <c r="P165" i="25"/>
  <c r="P164" i="25"/>
  <c r="P163" i="25"/>
  <c r="P162" i="25"/>
  <c r="P161" i="25"/>
  <c r="P160" i="25"/>
  <c r="P159" i="25"/>
  <c r="P158" i="25"/>
  <c r="P157" i="25"/>
  <c r="P156" i="25"/>
  <c r="P155" i="25"/>
  <c r="P154" i="25"/>
  <c r="P153" i="25"/>
  <c r="P152" i="25"/>
  <c r="P151" i="25"/>
  <c r="P150" i="25"/>
  <c r="P149" i="25"/>
  <c r="P148" i="25"/>
  <c r="P147" i="25"/>
  <c r="P146" i="25"/>
  <c r="P145" i="25"/>
  <c r="P144" i="25"/>
  <c r="P143" i="25"/>
  <c r="P142" i="25"/>
  <c r="P141" i="25"/>
  <c r="P140" i="25"/>
  <c r="P139" i="25"/>
  <c r="P138" i="25"/>
  <c r="P137" i="25"/>
  <c r="P136" i="25"/>
  <c r="P135" i="25"/>
  <c r="P134" i="25"/>
  <c r="P133" i="25"/>
  <c r="P132" i="25"/>
  <c r="P131" i="25"/>
  <c r="P130" i="25"/>
  <c r="P129" i="25"/>
  <c r="P128" i="25"/>
  <c r="P127" i="25"/>
  <c r="P126" i="25"/>
  <c r="P125" i="25"/>
  <c r="P124" i="25"/>
  <c r="P123" i="25"/>
  <c r="P122" i="25"/>
  <c r="P121" i="25"/>
  <c r="P120" i="25"/>
  <c r="P119" i="25"/>
  <c r="P118" i="25"/>
  <c r="P117" i="25"/>
  <c r="P116" i="25"/>
  <c r="P115" i="25"/>
  <c r="P114" i="25"/>
  <c r="P113" i="25"/>
  <c r="P112" i="25"/>
  <c r="P111" i="25"/>
  <c r="P110" i="25"/>
  <c r="P109" i="25"/>
  <c r="P108" i="25"/>
  <c r="P107" i="25"/>
  <c r="P106" i="25"/>
  <c r="P105" i="25"/>
  <c r="P104" i="25"/>
  <c r="P103" i="25"/>
  <c r="P102" i="25"/>
  <c r="P101" i="25"/>
  <c r="P100" i="25"/>
  <c r="P99" i="25"/>
  <c r="P98" i="25"/>
  <c r="P97" i="25"/>
  <c r="P96" i="25"/>
  <c r="P95" i="25"/>
  <c r="P94" i="25"/>
  <c r="P93" i="25"/>
  <c r="P92" i="25"/>
  <c r="P91" i="25"/>
  <c r="P90" i="25"/>
  <c r="P89" i="25"/>
  <c r="P88" i="25"/>
  <c r="P87" i="25"/>
  <c r="P86" i="25"/>
  <c r="P85" i="25"/>
  <c r="P84" i="25"/>
  <c r="P83" i="25"/>
  <c r="P82" i="25"/>
  <c r="P81" i="25"/>
  <c r="P80" i="25"/>
  <c r="P79" i="25"/>
  <c r="P78" i="25"/>
  <c r="P77" i="25"/>
  <c r="P76" i="25"/>
  <c r="P75" i="25"/>
  <c r="P74" i="25"/>
  <c r="P73" i="25"/>
  <c r="P72" i="25"/>
  <c r="P71" i="25"/>
  <c r="P70" i="25"/>
  <c r="P69" i="25"/>
  <c r="P68" i="25"/>
  <c r="P67" i="25"/>
  <c r="P66" i="25"/>
  <c r="P65" i="25"/>
  <c r="P64" i="25"/>
  <c r="P63" i="25"/>
  <c r="P62" i="25"/>
  <c r="P61" i="25"/>
  <c r="P60" i="25"/>
  <c r="P59" i="25"/>
  <c r="P58" i="25"/>
  <c r="P57" i="25"/>
  <c r="P56" i="25"/>
  <c r="P54" i="25"/>
  <c r="P53" i="25"/>
  <c r="P52" i="25"/>
  <c r="P51" i="25"/>
  <c r="P50" i="25"/>
  <c r="P49" i="25"/>
  <c r="P48" i="25"/>
  <c r="P47" i="25"/>
  <c r="P45" i="25"/>
  <c r="P44" i="25"/>
  <c r="P42" i="25"/>
  <c r="P26" i="25"/>
  <c r="P25" i="25"/>
  <c r="P24" i="25"/>
  <c r="P23" i="25"/>
  <c r="P21" i="25"/>
  <c r="P20" i="25"/>
  <c r="P15" i="25"/>
  <c r="P14" i="25"/>
  <c r="P9" i="25"/>
  <c r="P8" i="25"/>
  <c r="P7" i="25"/>
  <c r="P6" i="25"/>
  <c r="E1" i="25"/>
  <c r="M324" i="24"/>
  <c r="M323" i="24"/>
  <c r="M322" i="24"/>
  <c r="M321" i="24"/>
  <c r="P319" i="24"/>
  <c r="P318" i="24"/>
  <c r="P317" i="24"/>
  <c r="P316" i="24"/>
  <c r="P315" i="24"/>
  <c r="P314" i="24"/>
  <c r="P313" i="24"/>
  <c r="P312" i="24"/>
  <c r="P311" i="24"/>
  <c r="P310" i="24"/>
  <c r="P309" i="24"/>
  <c r="P308" i="24"/>
  <c r="P307" i="24"/>
  <c r="P306" i="24"/>
  <c r="P305" i="24"/>
  <c r="P304" i="24"/>
  <c r="P303" i="24"/>
  <c r="P302" i="24"/>
  <c r="P301" i="24"/>
  <c r="P300" i="24"/>
  <c r="P299" i="24"/>
  <c r="P298" i="24"/>
  <c r="P297" i="24"/>
  <c r="P296" i="24"/>
  <c r="P295" i="24"/>
  <c r="P294" i="24"/>
  <c r="P293" i="24"/>
  <c r="P292" i="24"/>
  <c r="P291" i="24"/>
  <c r="P290" i="24"/>
  <c r="P289" i="24"/>
  <c r="P288" i="24"/>
  <c r="P287" i="24"/>
  <c r="P286" i="24"/>
  <c r="P285" i="24"/>
  <c r="P284" i="24"/>
  <c r="P283" i="24"/>
  <c r="P282" i="24"/>
  <c r="P281" i="24"/>
  <c r="P280" i="24"/>
  <c r="P279" i="24"/>
  <c r="P278" i="24"/>
  <c r="P277" i="24"/>
  <c r="P276" i="24"/>
  <c r="P275" i="24"/>
  <c r="P274" i="24"/>
  <c r="P273" i="24"/>
  <c r="P272" i="24"/>
  <c r="P271" i="24"/>
  <c r="P270" i="24"/>
  <c r="P269" i="24"/>
  <c r="P268" i="24"/>
  <c r="P267" i="24"/>
  <c r="P266" i="24"/>
  <c r="P265" i="24"/>
  <c r="P264" i="24"/>
  <c r="P263" i="24"/>
  <c r="P262" i="24"/>
  <c r="P261" i="24"/>
  <c r="P260" i="24"/>
  <c r="P259" i="24"/>
  <c r="P258" i="24"/>
  <c r="P257" i="24"/>
  <c r="P256" i="24"/>
  <c r="P255" i="24"/>
  <c r="P254" i="24"/>
  <c r="P253" i="24"/>
  <c r="P252" i="24"/>
  <c r="P251" i="24"/>
  <c r="P250" i="24"/>
  <c r="P249" i="24"/>
  <c r="P248" i="24"/>
  <c r="P247" i="24"/>
  <c r="P246" i="24"/>
  <c r="P245" i="24"/>
  <c r="P244" i="24"/>
  <c r="P243" i="24"/>
  <c r="P242" i="24"/>
  <c r="P241" i="24"/>
  <c r="P240" i="24"/>
  <c r="P239" i="24"/>
  <c r="P238" i="24"/>
  <c r="P237" i="24"/>
  <c r="P236" i="24"/>
  <c r="P235" i="24"/>
  <c r="P234" i="24"/>
  <c r="P233" i="24"/>
  <c r="P232" i="24"/>
  <c r="P231" i="24"/>
  <c r="P230" i="24"/>
  <c r="P229" i="24"/>
  <c r="P228" i="24"/>
  <c r="P227" i="24"/>
  <c r="P226" i="24"/>
  <c r="P225" i="24"/>
  <c r="P224" i="24"/>
  <c r="P223" i="24"/>
  <c r="P222" i="24"/>
  <c r="P221" i="24"/>
  <c r="P220" i="24"/>
  <c r="P219" i="24"/>
  <c r="P218" i="24"/>
  <c r="P217" i="24"/>
  <c r="P216" i="24"/>
  <c r="P215" i="24"/>
  <c r="P214" i="24"/>
  <c r="P213" i="24"/>
  <c r="P212" i="24"/>
  <c r="P211" i="24"/>
  <c r="P210" i="24"/>
  <c r="P209" i="24"/>
  <c r="P208" i="24"/>
  <c r="P207" i="24"/>
  <c r="P206" i="24"/>
  <c r="P205" i="24"/>
  <c r="P204" i="24"/>
  <c r="P203" i="24"/>
  <c r="P202" i="24"/>
  <c r="P201" i="24"/>
  <c r="P200" i="24"/>
  <c r="P199" i="24"/>
  <c r="P198" i="24"/>
  <c r="P197" i="24"/>
  <c r="P196" i="24"/>
  <c r="P195" i="24"/>
  <c r="P194" i="24"/>
  <c r="P193" i="24"/>
  <c r="P192" i="24"/>
  <c r="P191" i="24"/>
  <c r="P190" i="24"/>
  <c r="P189" i="24"/>
  <c r="P188" i="24"/>
  <c r="P187" i="24"/>
  <c r="P186" i="24"/>
  <c r="P185" i="24"/>
  <c r="P184" i="24"/>
  <c r="P183" i="24"/>
  <c r="P182" i="24"/>
  <c r="P181" i="24"/>
  <c r="P180" i="24"/>
  <c r="P179" i="24"/>
  <c r="P178" i="24"/>
  <c r="P177" i="24"/>
  <c r="P176" i="24"/>
  <c r="P175" i="24"/>
  <c r="P174" i="24"/>
  <c r="P173" i="24"/>
  <c r="P172" i="24"/>
  <c r="P171" i="24"/>
  <c r="P170" i="24"/>
  <c r="P169" i="24"/>
  <c r="P168" i="24"/>
  <c r="P167" i="24"/>
  <c r="P166" i="24"/>
  <c r="P165" i="24"/>
  <c r="P164" i="24"/>
  <c r="P163" i="24"/>
  <c r="P162" i="24"/>
  <c r="P161" i="24"/>
  <c r="P160" i="24"/>
  <c r="P159" i="24"/>
  <c r="P158" i="24"/>
  <c r="P157" i="24"/>
  <c r="P156" i="24"/>
  <c r="P155" i="24"/>
  <c r="P154" i="24"/>
  <c r="P153" i="24"/>
  <c r="P152" i="24"/>
  <c r="P151" i="24"/>
  <c r="P150" i="24"/>
  <c r="P149" i="24"/>
  <c r="P148" i="24"/>
  <c r="P147" i="24"/>
  <c r="P146" i="24"/>
  <c r="P145" i="24"/>
  <c r="P144" i="24"/>
  <c r="P143" i="24"/>
  <c r="P142" i="24"/>
  <c r="P141" i="24"/>
  <c r="P140" i="24"/>
  <c r="P139" i="24"/>
  <c r="P138" i="24"/>
  <c r="P137" i="24"/>
  <c r="P136" i="24"/>
  <c r="P135" i="24"/>
  <c r="P134" i="24"/>
  <c r="P133" i="24"/>
  <c r="P132" i="24"/>
  <c r="P131" i="24"/>
  <c r="P130" i="24"/>
  <c r="P129" i="24"/>
  <c r="P128" i="24"/>
  <c r="P127" i="24"/>
  <c r="P126" i="24"/>
  <c r="P125" i="24"/>
  <c r="P124" i="24"/>
  <c r="P123" i="24"/>
  <c r="P122" i="24"/>
  <c r="P121" i="24"/>
  <c r="P120" i="24"/>
  <c r="P119" i="24"/>
  <c r="P118" i="24"/>
  <c r="P117" i="24"/>
  <c r="P116" i="24"/>
  <c r="P115" i="24"/>
  <c r="P114" i="24"/>
  <c r="P113" i="24"/>
  <c r="P112" i="24"/>
  <c r="P111" i="24"/>
  <c r="P110" i="24"/>
  <c r="P109" i="24"/>
  <c r="P108" i="24"/>
  <c r="P107" i="24"/>
  <c r="P106" i="24"/>
  <c r="P105" i="24"/>
  <c r="P104" i="24"/>
  <c r="P103" i="24"/>
  <c r="P102" i="24"/>
  <c r="P101" i="24"/>
  <c r="P100" i="24"/>
  <c r="P99" i="24"/>
  <c r="P98" i="24"/>
  <c r="P97" i="24"/>
  <c r="P96" i="24"/>
  <c r="P95" i="24"/>
  <c r="P94" i="24"/>
  <c r="P93" i="24"/>
  <c r="P92" i="24"/>
  <c r="P91" i="24"/>
  <c r="P90" i="24"/>
  <c r="P89" i="24"/>
  <c r="P88" i="24"/>
  <c r="P87" i="24"/>
  <c r="P86" i="24"/>
  <c r="P85" i="24"/>
  <c r="P84" i="24"/>
  <c r="P83" i="24"/>
  <c r="P82" i="24"/>
  <c r="P81" i="24"/>
  <c r="P80" i="24"/>
  <c r="P79" i="24"/>
  <c r="P78" i="24"/>
  <c r="P77" i="24"/>
  <c r="P76" i="24"/>
  <c r="P75" i="24"/>
  <c r="P74" i="24"/>
  <c r="P73" i="24"/>
  <c r="P72" i="24"/>
  <c r="P71" i="24"/>
  <c r="P70" i="24"/>
  <c r="P69" i="24"/>
  <c r="P68" i="24"/>
  <c r="P67" i="24"/>
  <c r="P66" i="24"/>
  <c r="P65" i="24"/>
  <c r="P64" i="24"/>
  <c r="P63" i="24"/>
  <c r="P62" i="24"/>
  <c r="P61" i="24"/>
  <c r="P60" i="24"/>
  <c r="P59" i="24"/>
  <c r="P58" i="24"/>
  <c r="P57" i="24"/>
  <c r="P56" i="24"/>
  <c r="P55" i="24"/>
  <c r="P54" i="24"/>
  <c r="P53" i="24"/>
  <c r="P52" i="24"/>
  <c r="P51" i="24"/>
  <c r="P50" i="24"/>
  <c r="P49" i="24"/>
  <c r="P48" i="24"/>
  <c r="P47" i="24"/>
  <c r="P46" i="24"/>
  <c r="P45" i="24"/>
  <c r="P44" i="24"/>
  <c r="P43" i="24"/>
  <c r="P42" i="24"/>
  <c r="P41" i="24"/>
  <c r="P40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10" i="24"/>
  <c r="P9" i="24"/>
  <c r="P8" i="24"/>
  <c r="P7" i="24"/>
  <c r="B7" i="24"/>
  <c r="R7" i="24" s="1"/>
  <c r="P6" i="24"/>
  <c r="B6" i="24"/>
  <c r="Q6" i="24" s="1"/>
  <c r="E1" i="24"/>
  <c r="M324" i="23"/>
  <c r="M323" i="23"/>
  <c r="M322" i="23"/>
  <c r="M321" i="23"/>
  <c r="P319" i="23"/>
  <c r="P318" i="23"/>
  <c r="P317" i="23"/>
  <c r="P316" i="23"/>
  <c r="P315" i="23"/>
  <c r="P314" i="23"/>
  <c r="P313" i="23"/>
  <c r="P312" i="23"/>
  <c r="P311" i="23"/>
  <c r="P310" i="23"/>
  <c r="P309" i="23"/>
  <c r="P308" i="23"/>
  <c r="P307" i="23"/>
  <c r="P306" i="23"/>
  <c r="P305" i="23"/>
  <c r="P304" i="23"/>
  <c r="P303" i="23"/>
  <c r="P302" i="23"/>
  <c r="P301" i="23"/>
  <c r="P300" i="23"/>
  <c r="P299" i="23"/>
  <c r="P298" i="23"/>
  <c r="P297" i="23"/>
  <c r="P296" i="23"/>
  <c r="P295" i="23"/>
  <c r="P294" i="23"/>
  <c r="P293" i="23"/>
  <c r="P292" i="23"/>
  <c r="P291" i="23"/>
  <c r="P290" i="23"/>
  <c r="P289" i="23"/>
  <c r="P288" i="23"/>
  <c r="P287" i="23"/>
  <c r="P286" i="23"/>
  <c r="P285" i="23"/>
  <c r="P284" i="23"/>
  <c r="P283" i="23"/>
  <c r="P282" i="23"/>
  <c r="P281" i="23"/>
  <c r="P280" i="23"/>
  <c r="P279" i="23"/>
  <c r="P278" i="23"/>
  <c r="P277" i="23"/>
  <c r="P276" i="23"/>
  <c r="P275" i="23"/>
  <c r="P274" i="23"/>
  <c r="P273" i="23"/>
  <c r="P272" i="23"/>
  <c r="P271" i="23"/>
  <c r="P270" i="23"/>
  <c r="P269" i="23"/>
  <c r="P268" i="23"/>
  <c r="P267" i="23"/>
  <c r="P266" i="23"/>
  <c r="P265" i="23"/>
  <c r="P264" i="23"/>
  <c r="P263" i="23"/>
  <c r="P262" i="23"/>
  <c r="P261" i="23"/>
  <c r="P260" i="23"/>
  <c r="P259" i="23"/>
  <c r="P258" i="23"/>
  <c r="P257" i="23"/>
  <c r="P256" i="23"/>
  <c r="P255" i="23"/>
  <c r="P254" i="23"/>
  <c r="P253" i="23"/>
  <c r="P252" i="23"/>
  <c r="P251" i="23"/>
  <c r="P250" i="23"/>
  <c r="P249" i="23"/>
  <c r="P248" i="23"/>
  <c r="P247" i="23"/>
  <c r="P246" i="23"/>
  <c r="P245" i="23"/>
  <c r="P244" i="23"/>
  <c r="P243" i="23"/>
  <c r="P242" i="23"/>
  <c r="P241" i="23"/>
  <c r="P240" i="23"/>
  <c r="P239" i="23"/>
  <c r="P238" i="23"/>
  <c r="P237" i="23"/>
  <c r="P236" i="23"/>
  <c r="P235" i="23"/>
  <c r="P234" i="23"/>
  <c r="P233" i="23"/>
  <c r="P232" i="23"/>
  <c r="P231" i="23"/>
  <c r="P230" i="23"/>
  <c r="P229" i="23"/>
  <c r="P228" i="23"/>
  <c r="P227" i="23"/>
  <c r="P226" i="23"/>
  <c r="P225" i="23"/>
  <c r="P224" i="23"/>
  <c r="P223" i="23"/>
  <c r="P222" i="23"/>
  <c r="P221" i="23"/>
  <c r="P220" i="23"/>
  <c r="P219" i="23"/>
  <c r="P218" i="23"/>
  <c r="P217" i="23"/>
  <c r="P216" i="23"/>
  <c r="P215" i="23"/>
  <c r="P214" i="23"/>
  <c r="P213" i="23"/>
  <c r="P212" i="23"/>
  <c r="P211" i="23"/>
  <c r="P210" i="23"/>
  <c r="P209" i="23"/>
  <c r="P208" i="23"/>
  <c r="P207" i="23"/>
  <c r="P206" i="23"/>
  <c r="P205" i="23"/>
  <c r="P204" i="23"/>
  <c r="P203" i="23"/>
  <c r="P202" i="23"/>
  <c r="P201" i="23"/>
  <c r="P200" i="23"/>
  <c r="P199" i="23"/>
  <c r="P198" i="23"/>
  <c r="P197" i="23"/>
  <c r="P196" i="23"/>
  <c r="P195" i="23"/>
  <c r="P194" i="23"/>
  <c r="P193" i="23"/>
  <c r="P192" i="23"/>
  <c r="P191" i="23"/>
  <c r="P190" i="23"/>
  <c r="P189" i="23"/>
  <c r="P188" i="23"/>
  <c r="P187" i="23"/>
  <c r="P186" i="23"/>
  <c r="P185" i="23"/>
  <c r="P184" i="23"/>
  <c r="P183" i="23"/>
  <c r="P182" i="23"/>
  <c r="P181" i="23"/>
  <c r="P180" i="23"/>
  <c r="P179" i="23"/>
  <c r="P178" i="23"/>
  <c r="P177" i="23"/>
  <c r="P176" i="23"/>
  <c r="P175" i="23"/>
  <c r="P174" i="23"/>
  <c r="P173" i="23"/>
  <c r="P172" i="23"/>
  <c r="P171" i="23"/>
  <c r="P170" i="23"/>
  <c r="P169" i="23"/>
  <c r="P168" i="23"/>
  <c r="P167" i="23"/>
  <c r="P166" i="23"/>
  <c r="P165" i="23"/>
  <c r="P164" i="23"/>
  <c r="P163" i="23"/>
  <c r="P162" i="23"/>
  <c r="P161" i="23"/>
  <c r="P160" i="23"/>
  <c r="P159" i="23"/>
  <c r="P158" i="23"/>
  <c r="P157" i="23"/>
  <c r="P156" i="23"/>
  <c r="P155" i="23"/>
  <c r="P154" i="23"/>
  <c r="P153" i="23"/>
  <c r="P152" i="23"/>
  <c r="P151" i="23"/>
  <c r="P150" i="23"/>
  <c r="P149" i="23"/>
  <c r="P148" i="23"/>
  <c r="P147" i="23"/>
  <c r="P146" i="23"/>
  <c r="P145" i="23"/>
  <c r="P144" i="23"/>
  <c r="P143" i="23"/>
  <c r="P142" i="23"/>
  <c r="P141" i="23"/>
  <c r="P140" i="23"/>
  <c r="P139" i="23"/>
  <c r="P138" i="23"/>
  <c r="P137" i="23"/>
  <c r="P136" i="23"/>
  <c r="P135" i="23"/>
  <c r="P134" i="23"/>
  <c r="P133" i="23"/>
  <c r="P132" i="23"/>
  <c r="P131" i="23"/>
  <c r="P130" i="23"/>
  <c r="P129" i="23"/>
  <c r="P128" i="23"/>
  <c r="P127" i="23"/>
  <c r="P126" i="23"/>
  <c r="P125" i="23"/>
  <c r="P124" i="23"/>
  <c r="P123" i="23"/>
  <c r="P122" i="23"/>
  <c r="P121" i="23"/>
  <c r="P120" i="23"/>
  <c r="P119" i="23"/>
  <c r="P118" i="23"/>
  <c r="P117" i="23"/>
  <c r="P116" i="23"/>
  <c r="P115" i="23"/>
  <c r="P114" i="23"/>
  <c r="P113" i="23"/>
  <c r="P112" i="23"/>
  <c r="P111" i="23"/>
  <c r="P110" i="23"/>
  <c r="P109" i="23"/>
  <c r="P108" i="23"/>
  <c r="P107" i="23"/>
  <c r="P106" i="23"/>
  <c r="P105" i="23"/>
  <c r="P104" i="23"/>
  <c r="P103" i="23"/>
  <c r="P102" i="23"/>
  <c r="P101" i="23"/>
  <c r="P100" i="23"/>
  <c r="P99" i="23"/>
  <c r="P98" i="23"/>
  <c r="P97" i="23"/>
  <c r="P96" i="23"/>
  <c r="P95" i="23"/>
  <c r="P94" i="23"/>
  <c r="P93" i="23"/>
  <c r="P92" i="23"/>
  <c r="P91" i="23"/>
  <c r="P90" i="23"/>
  <c r="P89" i="23"/>
  <c r="P88" i="23"/>
  <c r="P87" i="23"/>
  <c r="P86" i="23"/>
  <c r="P85" i="23"/>
  <c r="P84" i="23"/>
  <c r="P83" i="23"/>
  <c r="P82" i="23"/>
  <c r="P81" i="23"/>
  <c r="P80" i="23"/>
  <c r="P79" i="23"/>
  <c r="P78" i="23"/>
  <c r="P77" i="23"/>
  <c r="P76" i="23"/>
  <c r="P75" i="23"/>
  <c r="P74" i="23"/>
  <c r="P73" i="23"/>
  <c r="P72" i="23"/>
  <c r="P71" i="23"/>
  <c r="P70" i="23"/>
  <c r="P69" i="23"/>
  <c r="P68" i="23"/>
  <c r="P67" i="23"/>
  <c r="P66" i="23"/>
  <c r="P65" i="23"/>
  <c r="P64" i="23"/>
  <c r="P63" i="23"/>
  <c r="P62" i="23"/>
  <c r="P61" i="23"/>
  <c r="P60" i="23"/>
  <c r="P59" i="23"/>
  <c r="P58" i="23"/>
  <c r="P57" i="23"/>
  <c r="P56" i="23"/>
  <c r="P55" i="23"/>
  <c r="P54" i="23"/>
  <c r="P53" i="23"/>
  <c r="P52" i="23"/>
  <c r="P51" i="23"/>
  <c r="P50" i="23"/>
  <c r="P49" i="23"/>
  <c r="P48" i="23"/>
  <c r="P47" i="23"/>
  <c r="P46" i="23"/>
  <c r="P45" i="23"/>
  <c r="P44" i="23"/>
  <c r="P43" i="23"/>
  <c r="P42" i="23"/>
  <c r="P41" i="23"/>
  <c r="P40" i="23"/>
  <c r="P39" i="23"/>
  <c r="P38" i="23"/>
  <c r="P37" i="23"/>
  <c r="P36" i="23"/>
  <c r="P35" i="23"/>
  <c r="P34" i="23"/>
  <c r="P33" i="23"/>
  <c r="P32" i="23"/>
  <c r="P31" i="23"/>
  <c r="P30" i="23"/>
  <c r="P29" i="23"/>
  <c r="P28" i="23"/>
  <c r="P27" i="23"/>
  <c r="P26" i="23"/>
  <c r="P25" i="23"/>
  <c r="P24" i="23"/>
  <c r="B184" i="23"/>
  <c r="R184" i="23" s="1"/>
  <c r="P23" i="23"/>
  <c r="P22" i="23"/>
  <c r="P21" i="23"/>
  <c r="P20" i="23"/>
  <c r="P19" i="23"/>
  <c r="P18" i="23"/>
  <c r="P17" i="23"/>
  <c r="P16" i="23"/>
  <c r="P15" i="23"/>
  <c r="P14" i="23"/>
  <c r="P13" i="23"/>
  <c r="P12" i="23"/>
  <c r="P11" i="23"/>
  <c r="P10" i="23"/>
  <c r="P9" i="23"/>
  <c r="P8" i="23"/>
  <c r="P7" i="23"/>
  <c r="B7" i="23"/>
  <c r="R7" i="23" s="1"/>
  <c r="P6" i="23"/>
  <c r="E1" i="23"/>
  <c r="M324" i="22"/>
  <c r="M323" i="22"/>
  <c r="M322" i="22"/>
  <c r="M321" i="22"/>
  <c r="P319" i="22"/>
  <c r="P318" i="22"/>
  <c r="P317" i="22"/>
  <c r="P316" i="22"/>
  <c r="P315" i="22"/>
  <c r="P314" i="22"/>
  <c r="P313" i="22"/>
  <c r="P312" i="22"/>
  <c r="P311" i="22"/>
  <c r="P310" i="22"/>
  <c r="P309" i="22"/>
  <c r="P308" i="22"/>
  <c r="P307" i="22"/>
  <c r="P306" i="22"/>
  <c r="P305" i="22"/>
  <c r="P304" i="22"/>
  <c r="P303" i="22"/>
  <c r="P302" i="22"/>
  <c r="P301" i="22"/>
  <c r="P300" i="22"/>
  <c r="P299" i="22"/>
  <c r="P298" i="22"/>
  <c r="P297" i="22"/>
  <c r="P296" i="22"/>
  <c r="P295" i="22"/>
  <c r="P294" i="22"/>
  <c r="P293" i="22"/>
  <c r="P292" i="22"/>
  <c r="P291" i="22"/>
  <c r="P290" i="22"/>
  <c r="P289" i="22"/>
  <c r="P288" i="22"/>
  <c r="P287" i="22"/>
  <c r="P286" i="22"/>
  <c r="P285" i="22"/>
  <c r="P284" i="22"/>
  <c r="P283" i="22"/>
  <c r="P282" i="22"/>
  <c r="P281" i="22"/>
  <c r="P280" i="22"/>
  <c r="P279" i="22"/>
  <c r="P278" i="22"/>
  <c r="P277" i="22"/>
  <c r="P276" i="22"/>
  <c r="P275" i="22"/>
  <c r="P274" i="22"/>
  <c r="P273" i="22"/>
  <c r="P272" i="22"/>
  <c r="P271" i="22"/>
  <c r="P270" i="22"/>
  <c r="P269" i="22"/>
  <c r="P268" i="22"/>
  <c r="P267" i="22"/>
  <c r="P266" i="22"/>
  <c r="P265" i="22"/>
  <c r="P264" i="22"/>
  <c r="P263" i="22"/>
  <c r="P262" i="22"/>
  <c r="P261" i="22"/>
  <c r="P260" i="22"/>
  <c r="P259" i="22"/>
  <c r="P258" i="22"/>
  <c r="P257" i="22"/>
  <c r="P256" i="22"/>
  <c r="P255" i="22"/>
  <c r="P254" i="22"/>
  <c r="P253" i="22"/>
  <c r="P252" i="22"/>
  <c r="P251" i="22"/>
  <c r="P250" i="22"/>
  <c r="P249" i="22"/>
  <c r="P248" i="22"/>
  <c r="P247" i="22"/>
  <c r="P246" i="22"/>
  <c r="P245" i="22"/>
  <c r="P244" i="22"/>
  <c r="P243" i="22"/>
  <c r="P242" i="22"/>
  <c r="P241" i="22"/>
  <c r="P240" i="22"/>
  <c r="P239" i="22"/>
  <c r="P238" i="22"/>
  <c r="P237" i="22"/>
  <c r="P236" i="22"/>
  <c r="P235" i="22"/>
  <c r="P234" i="22"/>
  <c r="P233" i="22"/>
  <c r="P232" i="22"/>
  <c r="P231" i="22"/>
  <c r="P230" i="22"/>
  <c r="P229" i="22"/>
  <c r="P228" i="22"/>
  <c r="P227" i="22"/>
  <c r="P226" i="22"/>
  <c r="P225" i="22"/>
  <c r="P224" i="22"/>
  <c r="P223" i="22"/>
  <c r="P222" i="22"/>
  <c r="P221" i="22"/>
  <c r="P220" i="22"/>
  <c r="P219" i="22"/>
  <c r="P218" i="22"/>
  <c r="P217" i="22"/>
  <c r="P216" i="22"/>
  <c r="P215" i="22"/>
  <c r="P214" i="22"/>
  <c r="P213" i="22"/>
  <c r="P212" i="22"/>
  <c r="P211" i="22"/>
  <c r="P210" i="22"/>
  <c r="P209" i="22"/>
  <c r="P208" i="22"/>
  <c r="P207" i="22"/>
  <c r="P206" i="22"/>
  <c r="P205" i="22"/>
  <c r="P204" i="22"/>
  <c r="P203" i="22"/>
  <c r="P202" i="22"/>
  <c r="P201" i="22"/>
  <c r="P200" i="22"/>
  <c r="P199" i="22"/>
  <c r="P198" i="22"/>
  <c r="P197" i="22"/>
  <c r="P196" i="22"/>
  <c r="P195" i="22"/>
  <c r="P194" i="22"/>
  <c r="P193" i="22"/>
  <c r="P192" i="22"/>
  <c r="P191" i="22"/>
  <c r="P190" i="22"/>
  <c r="P189" i="22"/>
  <c r="P188" i="22"/>
  <c r="P187" i="22"/>
  <c r="P186" i="22"/>
  <c r="P185" i="22"/>
  <c r="P184" i="22"/>
  <c r="P183" i="22"/>
  <c r="P182" i="22"/>
  <c r="P181" i="22"/>
  <c r="P180" i="22"/>
  <c r="P179" i="22"/>
  <c r="P178" i="22"/>
  <c r="P177" i="22"/>
  <c r="P176" i="22"/>
  <c r="P175" i="22"/>
  <c r="P174" i="22"/>
  <c r="P173" i="22"/>
  <c r="P172" i="22"/>
  <c r="P171" i="22"/>
  <c r="P170" i="22"/>
  <c r="P169" i="22"/>
  <c r="P168" i="22"/>
  <c r="P167" i="22"/>
  <c r="P166" i="22"/>
  <c r="P165" i="22"/>
  <c r="P164" i="22"/>
  <c r="P163" i="22"/>
  <c r="P162" i="22"/>
  <c r="P161" i="22"/>
  <c r="P160" i="22"/>
  <c r="P159" i="22"/>
  <c r="P158" i="22"/>
  <c r="P157" i="22"/>
  <c r="P156" i="22"/>
  <c r="P155" i="22"/>
  <c r="P154" i="22"/>
  <c r="P153" i="22"/>
  <c r="P152" i="22"/>
  <c r="P151" i="22"/>
  <c r="P150" i="22"/>
  <c r="P149" i="22"/>
  <c r="P148" i="22"/>
  <c r="P147" i="22"/>
  <c r="P146" i="22"/>
  <c r="P145" i="22"/>
  <c r="P144" i="22"/>
  <c r="P143" i="22"/>
  <c r="P142" i="22"/>
  <c r="P141" i="22"/>
  <c r="P140" i="22"/>
  <c r="P139" i="22"/>
  <c r="P138" i="22"/>
  <c r="P137" i="22"/>
  <c r="P136" i="22"/>
  <c r="P135" i="22"/>
  <c r="P134" i="22"/>
  <c r="P133" i="22"/>
  <c r="P132" i="22"/>
  <c r="P131" i="22"/>
  <c r="P130" i="22"/>
  <c r="P129" i="22"/>
  <c r="P128" i="22"/>
  <c r="P127" i="22"/>
  <c r="P126" i="22"/>
  <c r="P125" i="22"/>
  <c r="P124" i="22"/>
  <c r="P123" i="22"/>
  <c r="P122" i="22"/>
  <c r="P121" i="22"/>
  <c r="P120" i="22"/>
  <c r="P119" i="22"/>
  <c r="P118" i="22"/>
  <c r="P117" i="22"/>
  <c r="P116" i="22"/>
  <c r="P115" i="22"/>
  <c r="P114" i="22"/>
  <c r="P113" i="22"/>
  <c r="P112" i="22"/>
  <c r="P111" i="22"/>
  <c r="P110" i="22"/>
  <c r="P109" i="22"/>
  <c r="P108" i="22"/>
  <c r="P107" i="22"/>
  <c r="P106" i="22"/>
  <c r="P105" i="22"/>
  <c r="P104" i="22"/>
  <c r="P103" i="22"/>
  <c r="P102" i="22"/>
  <c r="P101" i="22"/>
  <c r="P100" i="22"/>
  <c r="P99" i="22"/>
  <c r="P98" i="22"/>
  <c r="P97" i="22"/>
  <c r="P96" i="22"/>
  <c r="P95" i="22"/>
  <c r="P94" i="22"/>
  <c r="P93" i="22"/>
  <c r="P92" i="22"/>
  <c r="P91" i="22"/>
  <c r="P90" i="22"/>
  <c r="P89" i="22"/>
  <c r="P88" i="22"/>
  <c r="P87" i="22"/>
  <c r="P86" i="22"/>
  <c r="P85" i="22"/>
  <c r="P84" i="22"/>
  <c r="P83" i="22"/>
  <c r="P82" i="22"/>
  <c r="P81" i="22"/>
  <c r="P80" i="22"/>
  <c r="P79" i="22"/>
  <c r="P78" i="22"/>
  <c r="P77" i="22"/>
  <c r="P76" i="22"/>
  <c r="P75" i="22"/>
  <c r="P74" i="22"/>
  <c r="P73" i="22"/>
  <c r="P72" i="22"/>
  <c r="P71" i="22"/>
  <c r="P70" i="22"/>
  <c r="P69" i="22"/>
  <c r="P68" i="22"/>
  <c r="P67" i="22"/>
  <c r="P66" i="22"/>
  <c r="P65" i="22"/>
  <c r="P64" i="22"/>
  <c r="P63" i="22"/>
  <c r="P62" i="22"/>
  <c r="P61" i="22"/>
  <c r="P60" i="22"/>
  <c r="P59" i="22"/>
  <c r="P58" i="22"/>
  <c r="P57" i="22"/>
  <c r="P56" i="22"/>
  <c r="P55" i="22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P11" i="22"/>
  <c r="P10" i="22"/>
  <c r="P9" i="22"/>
  <c r="P8" i="22"/>
  <c r="P7" i="22"/>
  <c r="P6" i="22"/>
  <c r="E1" i="22"/>
  <c r="E1" i="20"/>
  <c r="B8" i="25" l="1"/>
  <c r="R8" i="25" s="1"/>
  <c r="B10" i="25"/>
  <c r="R14" i="25" s="1"/>
  <c r="B7" i="27"/>
  <c r="R7" i="27" s="1"/>
  <c r="B14" i="27"/>
  <c r="R14" i="27" s="1"/>
  <c r="B8" i="27"/>
  <c r="R8" i="27" s="1"/>
  <c r="B8" i="32"/>
  <c r="R8" i="32" s="1"/>
  <c r="B235" i="31"/>
  <c r="R235" i="31" s="1"/>
  <c r="B7" i="30"/>
  <c r="R7" i="30" s="1"/>
  <c r="B219" i="30"/>
  <c r="R219" i="30" s="1"/>
  <c r="B15" i="30"/>
  <c r="R15" i="30" s="1"/>
  <c r="B275" i="28"/>
  <c r="R275" i="28" s="1"/>
  <c r="B6" i="26"/>
  <c r="B302" i="26"/>
  <c r="R302" i="26" s="1"/>
  <c r="B227" i="24"/>
  <c r="R227" i="24" s="1"/>
  <c r="B16" i="23"/>
  <c r="R16" i="23" s="1"/>
  <c r="B314" i="22"/>
  <c r="R314" i="22" s="1"/>
  <c r="B9" i="33"/>
  <c r="R9" i="33" s="1"/>
  <c r="B31" i="33"/>
  <c r="R31" i="33" s="1"/>
  <c r="B229" i="33"/>
  <c r="R229" i="33" s="1"/>
  <c r="B70" i="33"/>
  <c r="R70" i="33" s="1"/>
  <c r="B17" i="33"/>
  <c r="R17" i="33" s="1"/>
  <c r="B19" i="33"/>
  <c r="R19" i="33" s="1"/>
  <c r="B14" i="33"/>
  <c r="R14" i="33" s="1"/>
  <c r="B9" i="31"/>
  <c r="R9" i="31" s="1"/>
  <c r="B100" i="31"/>
  <c r="R100" i="31" s="1"/>
  <c r="B203" i="30"/>
  <c r="R203" i="30" s="1"/>
  <c r="B13" i="30"/>
  <c r="R13" i="30" s="1"/>
  <c r="B312" i="30"/>
  <c r="R312" i="30" s="1"/>
  <c r="B8" i="30"/>
  <c r="R8" i="30" s="1"/>
  <c r="B178" i="30"/>
  <c r="R178" i="30" s="1"/>
  <c r="B219" i="29"/>
  <c r="R219" i="29" s="1"/>
  <c r="B283" i="29"/>
  <c r="R283" i="29" s="1"/>
  <c r="B80" i="29"/>
  <c r="R80" i="29" s="1"/>
  <c r="B16" i="29"/>
  <c r="R16" i="29" s="1"/>
  <c r="B18" i="29"/>
  <c r="R18" i="29" s="1"/>
  <c r="B131" i="29"/>
  <c r="R131" i="29" s="1"/>
  <c r="B114" i="29"/>
  <c r="R114" i="29" s="1"/>
  <c r="B64" i="29"/>
  <c r="R64" i="29" s="1"/>
  <c r="B320" i="28"/>
  <c r="I320" i="28" s="1"/>
  <c r="B22" i="28"/>
  <c r="R22" i="28" s="1"/>
  <c r="B310" i="28"/>
  <c r="R310" i="28" s="1"/>
  <c r="B8" i="28"/>
  <c r="R8" i="28" s="1"/>
  <c r="B283" i="27"/>
  <c r="R283" i="27" s="1"/>
  <c r="B10" i="27"/>
  <c r="R10" i="27" s="1"/>
  <c r="B18" i="27"/>
  <c r="R18" i="27" s="1"/>
  <c r="B304" i="26"/>
  <c r="R304" i="26" s="1"/>
  <c r="B294" i="25"/>
  <c r="R294" i="25" s="1"/>
  <c r="B303" i="25"/>
  <c r="R303" i="25" s="1"/>
  <c r="B301" i="25"/>
  <c r="R301" i="25" s="1"/>
  <c r="B264" i="24"/>
  <c r="R264" i="24" s="1"/>
  <c r="B186" i="23"/>
  <c r="R186" i="23" s="1"/>
  <c r="B9" i="23"/>
  <c r="R9" i="23" s="1"/>
  <c r="R6" i="22"/>
  <c r="B101" i="22"/>
  <c r="R101" i="22" s="1"/>
  <c r="R6" i="24"/>
  <c r="Q6" i="29"/>
  <c r="Q6" i="32"/>
  <c r="B114" i="33"/>
  <c r="R114" i="33" s="1"/>
  <c r="B173" i="33"/>
  <c r="R173" i="33" s="1"/>
  <c r="B68" i="33"/>
  <c r="R68" i="33" s="1"/>
  <c r="B186" i="33"/>
  <c r="R186" i="33" s="1"/>
  <c r="B211" i="33"/>
  <c r="R211" i="33" s="1"/>
  <c r="B299" i="33"/>
  <c r="R299" i="33" s="1"/>
  <c r="B60" i="33"/>
  <c r="R60" i="33" s="1"/>
  <c r="B66" i="33"/>
  <c r="R66" i="33" s="1"/>
  <c r="B110" i="33"/>
  <c r="R110" i="33" s="1"/>
  <c r="B126" i="33"/>
  <c r="R126" i="33" s="1"/>
  <c r="B310" i="33"/>
  <c r="R310" i="33" s="1"/>
  <c r="B312" i="33"/>
  <c r="R312" i="33" s="1"/>
  <c r="B58" i="33"/>
  <c r="R58" i="33" s="1"/>
  <c r="B107" i="33"/>
  <c r="R107" i="33" s="1"/>
  <c r="B116" i="33"/>
  <c r="R116" i="33" s="1"/>
  <c r="B166" i="33"/>
  <c r="R166" i="33" s="1"/>
  <c r="B39" i="33"/>
  <c r="R39" i="33" s="1"/>
  <c r="B89" i="33"/>
  <c r="R89" i="33" s="1"/>
  <c r="B219" i="33"/>
  <c r="R219" i="33" s="1"/>
  <c r="B313" i="33"/>
  <c r="R313" i="33" s="1"/>
  <c r="B305" i="33"/>
  <c r="R305" i="33" s="1"/>
  <c r="B297" i="33"/>
  <c r="R297" i="33" s="1"/>
  <c r="B289" i="33"/>
  <c r="R289" i="33" s="1"/>
  <c r="B281" i="33"/>
  <c r="R281" i="33" s="1"/>
  <c r="B273" i="33"/>
  <c r="R273" i="33" s="1"/>
  <c r="B265" i="33"/>
  <c r="R265" i="33" s="1"/>
  <c r="B257" i="33"/>
  <c r="R257" i="33" s="1"/>
  <c r="B249" i="33"/>
  <c r="R249" i="33" s="1"/>
  <c r="B241" i="33"/>
  <c r="R241" i="33" s="1"/>
  <c r="B233" i="33"/>
  <c r="R233" i="33" s="1"/>
  <c r="B225" i="33"/>
  <c r="R225" i="33" s="1"/>
  <c r="B217" i="33"/>
  <c r="R217" i="33" s="1"/>
  <c r="B209" i="33"/>
  <c r="R209" i="33" s="1"/>
  <c r="B201" i="33"/>
  <c r="R201" i="33" s="1"/>
  <c r="B193" i="33"/>
  <c r="R193" i="33" s="1"/>
  <c r="B185" i="33"/>
  <c r="R185" i="33" s="1"/>
  <c r="B177" i="33"/>
  <c r="R177" i="33" s="1"/>
  <c r="B169" i="33"/>
  <c r="R169" i="33" s="1"/>
  <c r="B161" i="33"/>
  <c r="R161" i="33" s="1"/>
  <c r="B153" i="33"/>
  <c r="R153" i="33" s="1"/>
  <c r="B145" i="33"/>
  <c r="R145" i="33" s="1"/>
  <c r="B137" i="33"/>
  <c r="R137" i="33" s="1"/>
  <c r="B129" i="33"/>
  <c r="R129" i="33" s="1"/>
  <c r="B121" i="33"/>
  <c r="R121" i="33" s="1"/>
  <c r="B113" i="33"/>
  <c r="R113" i="33" s="1"/>
  <c r="B105" i="33"/>
  <c r="R105" i="33" s="1"/>
  <c r="B97" i="33"/>
  <c r="R97" i="33" s="1"/>
  <c r="B316" i="33"/>
  <c r="R316" i="33" s="1"/>
  <c r="B308" i="33"/>
  <c r="R308" i="33" s="1"/>
  <c r="B300" i="33"/>
  <c r="R300" i="33" s="1"/>
  <c r="B292" i="33"/>
  <c r="R292" i="33" s="1"/>
  <c r="B284" i="33"/>
  <c r="R284" i="33" s="1"/>
  <c r="B276" i="33"/>
  <c r="R276" i="33" s="1"/>
  <c r="B268" i="33"/>
  <c r="R268" i="33" s="1"/>
  <c r="B260" i="33"/>
  <c r="R260" i="33" s="1"/>
  <c r="B252" i="33"/>
  <c r="R252" i="33" s="1"/>
  <c r="B244" i="33"/>
  <c r="R244" i="33" s="1"/>
  <c r="B236" i="33"/>
  <c r="R236" i="33" s="1"/>
  <c r="B228" i="33"/>
  <c r="R228" i="33" s="1"/>
  <c r="B220" i="33"/>
  <c r="R220" i="33" s="1"/>
  <c r="B212" i="33"/>
  <c r="R212" i="33" s="1"/>
  <c r="B204" i="33"/>
  <c r="R204" i="33" s="1"/>
  <c r="B196" i="33"/>
  <c r="R196" i="33" s="1"/>
  <c r="B188" i="33"/>
  <c r="R188" i="33" s="1"/>
  <c r="B180" i="33"/>
  <c r="R180" i="33" s="1"/>
  <c r="B172" i="33"/>
  <c r="R172" i="33" s="1"/>
  <c r="B164" i="33"/>
  <c r="R164" i="33" s="1"/>
  <c r="B156" i="33"/>
  <c r="R156" i="33" s="1"/>
  <c r="B148" i="33"/>
  <c r="R148" i="33" s="1"/>
  <c r="B319" i="33"/>
  <c r="R319" i="33" s="1"/>
  <c r="B311" i="33"/>
  <c r="R311" i="33" s="1"/>
  <c r="B303" i="33"/>
  <c r="R303" i="33" s="1"/>
  <c r="B295" i="33"/>
  <c r="R295" i="33" s="1"/>
  <c r="B287" i="33"/>
  <c r="R287" i="33" s="1"/>
  <c r="B279" i="33"/>
  <c r="R279" i="33" s="1"/>
  <c r="B271" i="33"/>
  <c r="R271" i="33" s="1"/>
  <c r="B263" i="33"/>
  <c r="R263" i="33" s="1"/>
  <c r="B255" i="33"/>
  <c r="R255" i="33" s="1"/>
  <c r="B247" i="33"/>
  <c r="R247" i="33" s="1"/>
  <c r="B239" i="33"/>
  <c r="R239" i="33" s="1"/>
  <c r="B231" i="33"/>
  <c r="R231" i="33" s="1"/>
  <c r="B223" i="33"/>
  <c r="R223" i="33" s="1"/>
  <c r="B215" i="33"/>
  <c r="R215" i="33" s="1"/>
  <c r="B207" i="33"/>
  <c r="R207" i="33" s="1"/>
  <c r="B199" i="33"/>
  <c r="R199" i="33" s="1"/>
  <c r="B191" i="33"/>
  <c r="R191" i="33" s="1"/>
  <c r="B183" i="33"/>
  <c r="R183" i="33" s="1"/>
  <c r="B175" i="33"/>
  <c r="R175" i="33" s="1"/>
  <c r="B167" i="33"/>
  <c r="R167" i="33" s="1"/>
  <c r="B159" i="33"/>
  <c r="R159" i="33" s="1"/>
  <c r="B151" i="33"/>
  <c r="R151" i="33" s="1"/>
  <c r="B143" i="33"/>
  <c r="R143" i="33" s="1"/>
  <c r="B135" i="33"/>
  <c r="R135" i="33" s="1"/>
  <c r="B127" i="33"/>
  <c r="R127" i="33" s="1"/>
  <c r="B119" i="33"/>
  <c r="R119" i="33" s="1"/>
  <c r="B111" i="33"/>
  <c r="R111" i="33" s="1"/>
  <c r="B103" i="33"/>
  <c r="R103" i="33" s="1"/>
  <c r="B95" i="33"/>
  <c r="R95" i="33" s="1"/>
  <c r="B309" i="33"/>
  <c r="R309" i="33" s="1"/>
  <c r="B307" i="33"/>
  <c r="R307" i="33" s="1"/>
  <c r="B280" i="33"/>
  <c r="R280" i="33" s="1"/>
  <c r="B274" i="33"/>
  <c r="R274" i="33" s="1"/>
  <c r="B270" i="33"/>
  <c r="R270" i="33" s="1"/>
  <c r="B245" i="33"/>
  <c r="R245" i="33" s="1"/>
  <c r="B243" i="33"/>
  <c r="R243" i="33" s="1"/>
  <c r="B216" i="33"/>
  <c r="R216" i="33" s="1"/>
  <c r="B210" i="33"/>
  <c r="R210" i="33" s="1"/>
  <c r="B206" i="33"/>
  <c r="R206" i="33" s="1"/>
  <c r="B181" i="33"/>
  <c r="R181" i="33" s="1"/>
  <c r="B179" i="33"/>
  <c r="R179" i="33" s="1"/>
  <c r="B152" i="33"/>
  <c r="R152" i="33" s="1"/>
  <c r="B146" i="33"/>
  <c r="R146" i="33" s="1"/>
  <c r="B142" i="33"/>
  <c r="R142" i="33" s="1"/>
  <c r="B140" i="33"/>
  <c r="R140" i="33" s="1"/>
  <c r="B138" i="33"/>
  <c r="R138" i="33" s="1"/>
  <c r="B136" i="33"/>
  <c r="R136" i="33" s="1"/>
  <c r="B123" i="33"/>
  <c r="R123" i="33" s="1"/>
  <c r="B108" i="33"/>
  <c r="R108" i="33" s="1"/>
  <c r="B106" i="33"/>
  <c r="R106" i="33" s="1"/>
  <c r="B104" i="33"/>
  <c r="R104" i="33" s="1"/>
  <c r="B93" i="33"/>
  <c r="R93" i="33" s="1"/>
  <c r="B85" i="33"/>
  <c r="R85" i="33" s="1"/>
  <c r="B77" i="33"/>
  <c r="R77" i="33" s="1"/>
  <c r="B69" i="33"/>
  <c r="R69" i="33" s="1"/>
  <c r="B61" i="33"/>
  <c r="R61" i="33" s="1"/>
  <c r="B53" i="33"/>
  <c r="R53" i="33" s="1"/>
  <c r="B45" i="33"/>
  <c r="R45" i="33" s="1"/>
  <c r="B37" i="33"/>
  <c r="R37" i="33" s="1"/>
  <c r="B29" i="33"/>
  <c r="R29" i="33" s="1"/>
  <c r="B21" i="33"/>
  <c r="R21" i="33" s="1"/>
  <c r="B13" i="33"/>
  <c r="R13" i="33" s="1"/>
  <c r="B317" i="33"/>
  <c r="R317" i="33" s="1"/>
  <c r="B315" i="33"/>
  <c r="R315" i="33" s="1"/>
  <c r="B288" i="33"/>
  <c r="R288" i="33" s="1"/>
  <c r="B282" i="33"/>
  <c r="R282" i="33" s="1"/>
  <c r="B278" i="33"/>
  <c r="R278" i="33" s="1"/>
  <c r="B253" i="33"/>
  <c r="R253" i="33" s="1"/>
  <c r="B251" i="33"/>
  <c r="R251" i="33" s="1"/>
  <c r="B224" i="33"/>
  <c r="R224" i="33" s="1"/>
  <c r="B218" i="33"/>
  <c r="R218" i="33" s="1"/>
  <c r="B214" i="33"/>
  <c r="R214" i="33" s="1"/>
  <c r="B189" i="33"/>
  <c r="R189" i="33" s="1"/>
  <c r="B187" i="33"/>
  <c r="R187" i="33" s="1"/>
  <c r="B160" i="33"/>
  <c r="R160" i="33" s="1"/>
  <c r="B154" i="33"/>
  <c r="R154" i="33" s="1"/>
  <c r="B150" i="33"/>
  <c r="R150" i="33" s="1"/>
  <c r="B134" i="33"/>
  <c r="R134" i="33" s="1"/>
  <c r="B117" i="33"/>
  <c r="R117" i="33" s="1"/>
  <c r="B102" i="33"/>
  <c r="R102" i="33" s="1"/>
  <c r="B88" i="33"/>
  <c r="R88" i="33" s="1"/>
  <c r="B80" i="33"/>
  <c r="R80" i="33" s="1"/>
  <c r="B72" i="33"/>
  <c r="R72" i="33" s="1"/>
  <c r="B64" i="33"/>
  <c r="R64" i="33" s="1"/>
  <c r="B56" i="33"/>
  <c r="R56" i="33" s="1"/>
  <c r="B48" i="33"/>
  <c r="R48" i="33" s="1"/>
  <c r="B40" i="33"/>
  <c r="R40" i="33" s="1"/>
  <c r="B32" i="33"/>
  <c r="R32" i="33" s="1"/>
  <c r="B296" i="33"/>
  <c r="R296" i="33" s="1"/>
  <c r="B290" i="33"/>
  <c r="R290" i="33" s="1"/>
  <c r="B286" i="33"/>
  <c r="R286" i="33" s="1"/>
  <c r="B261" i="33"/>
  <c r="R261" i="33" s="1"/>
  <c r="B259" i="33"/>
  <c r="R259" i="33" s="1"/>
  <c r="B232" i="33"/>
  <c r="R232" i="33" s="1"/>
  <c r="B226" i="33"/>
  <c r="R226" i="33" s="1"/>
  <c r="B222" i="33"/>
  <c r="R222" i="33" s="1"/>
  <c r="B197" i="33"/>
  <c r="R197" i="33" s="1"/>
  <c r="B195" i="33"/>
  <c r="R195" i="33" s="1"/>
  <c r="B168" i="33"/>
  <c r="R168" i="33" s="1"/>
  <c r="B162" i="33"/>
  <c r="R162" i="33" s="1"/>
  <c r="B158" i="33"/>
  <c r="R158" i="33" s="1"/>
  <c r="B132" i="33"/>
  <c r="R132" i="33" s="1"/>
  <c r="B130" i="33"/>
  <c r="R130" i="33" s="1"/>
  <c r="B128" i="33"/>
  <c r="R128" i="33" s="1"/>
  <c r="B115" i="33"/>
  <c r="R115" i="33" s="1"/>
  <c r="B100" i="33"/>
  <c r="R100" i="33" s="1"/>
  <c r="B98" i="33"/>
  <c r="R98" i="33" s="1"/>
  <c r="B96" i="33"/>
  <c r="R96" i="33" s="1"/>
  <c r="B91" i="33"/>
  <c r="R91" i="33" s="1"/>
  <c r="B83" i="33"/>
  <c r="R83" i="33" s="1"/>
  <c r="B75" i="33"/>
  <c r="R75" i="33" s="1"/>
  <c r="B67" i="33"/>
  <c r="R67" i="33" s="1"/>
  <c r="B59" i="33"/>
  <c r="R59" i="33" s="1"/>
  <c r="B51" i="33"/>
  <c r="R51" i="33" s="1"/>
  <c r="B43" i="33"/>
  <c r="R43" i="33" s="1"/>
  <c r="B35" i="33"/>
  <c r="R35" i="33" s="1"/>
  <c r="B314" i="33"/>
  <c r="R314" i="33" s="1"/>
  <c r="B306" i="33"/>
  <c r="R306" i="33" s="1"/>
  <c r="B294" i="33"/>
  <c r="R294" i="33" s="1"/>
  <c r="B266" i="33"/>
  <c r="R266" i="33" s="1"/>
  <c r="B256" i="33"/>
  <c r="R256" i="33" s="1"/>
  <c r="B254" i="33"/>
  <c r="R254" i="33" s="1"/>
  <c r="B221" i="33"/>
  <c r="R221" i="33" s="1"/>
  <c r="B213" i="33"/>
  <c r="R213" i="33" s="1"/>
  <c r="B205" i="33"/>
  <c r="R205" i="33" s="1"/>
  <c r="B200" i="33"/>
  <c r="R200" i="33" s="1"/>
  <c r="B198" i="33"/>
  <c r="R198" i="33" s="1"/>
  <c r="B170" i="33"/>
  <c r="R170" i="33" s="1"/>
  <c r="B163" i="33"/>
  <c r="R163" i="33" s="1"/>
  <c r="B118" i="33"/>
  <c r="R118" i="33" s="1"/>
  <c r="B109" i="33"/>
  <c r="R109" i="33" s="1"/>
  <c r="B101" i="33"/>
  <c r="R101" i="33" s="1"/>
  <c r="B99" i="33"/>
  <c r="R99" i="33" s="1"/>
  <c r="B84" i="33"/>
  <c r="R84" i="33" s="1"/>
  <c r="B78" i="33"/>
  <c r="R78" i="33" s="1"/>
  <c r="B74" i="33"/>
  <c r="R74" i="33" s="1"/>
  <c r="B49" i="33"/>
  <c r="R49" i="33" s="1"/>
  <c r="B47" i="33"/>
  <c r="R47" i="33" s="1"/>
  <c r="B22" i="33"/>
  <c r="R22" i="33" s="1"/>
  <c r="B10" i="33"/>
  <c r="R10" i="33" s="1"/>
  <c r="B283" i="33"/>
  <c r="R283" i="33" s="1"/>
  <c r="B272" i="33"/>
  <c r="R272" i="33" s="1"/>
  <c r="B267" i="33"/>
  <c r="R267" i="33" s="1"/>
  <c r="B124" i="33"/>
  <c r="R124" i="33" s="1"/>
  <c r="B79" i="33"/>
  <c r="R79" i="33" s="1"/>
  <c r="B52" i="33"/>
  <c r="R52" i="33" s="1"/>
  <c r="B46" i="33"/>
  <c r="R46" i="33" s="1"/>
  <c r="B42" i="33"/>
  <c r="R42" i="33" s="1"/>
  <c r="B28" i="33"/>
  <c r="R28" i="33" s="1"/>
  <c r="B16" i="33"/>
  <c r="R16" i="33" s="1"/>
  <c r="B318" i="33"/>
  <c r="R318" i="33" s="1"/>
  <c r="B285" i="33"/>
  <c r="R285" i="33" s="1"/>
  <c r="B277" i="33"/>
  <c r="R277" i="33" s="1"/>
  <c r="B264" i="33"/>
  <c r="R264" i="33" s="1"/>
  <c r="B234" i="33"/>
  <c r="R234" i="33" s="1"/>
  <c r="B227" i="33"/>
  <c r="R227" i="33" s="1"/>
  <c r="B176" i="33"/>
  <c r="R176" i="33" s="1"/>
  <c r="B301" i="33"/>
  <c r="R301" i="33" s="1"/>
  <c r="B246" i="33"/>
  <c r="R246" i="33" s="1"/>
  <c r="B238" i="33"/>
  <c r="R238" i="33" s="1"/>
  <c r="B165" i="33"/>
  <c r="R165" i="33" s="1"/>
  <c r="B125" i="33"/>
  <c r="R125" i="33" s="1"/>
  <c r="B120" i="33"/>
  <c r="R120" i="33" s="1"/>
  <c r="B92" i="33"/>
  <c r="R92" i="33" s="1"/>
  <c r="B86" i="33"/>
  <c r="R86" i="33" s="1"/>
  <c r="B82" i="33"/>
  <c r="R82" i="33" s="1"/>
  <c r="B57" i="33"/>
  <c r="R57" i="33" s="1"/>
  <c r="B55" i="33"/>
  <c r="R55" i="33" s="1"/>
  <c r="B27" i="33"/>
  <c r="R27" i="33" s="1"/>
  <c r="B20" i="33"/>
  <c r="R20" i="33" s="1"/>
  <c r="B15" i="33"/>
  <c r="R15" i="33" s="1"/>
  <c r="B275" i="33"/>
  <c r="R275" i="33" s="1"/>
  <c r="B237" i="33"/>
  <c r="R237" i="33" s="1"/>
  <c r="B182" i="33"/>
  <c r="R182" i="33" s="1"/>
  <c r="B174" i="33"/>
  <c r="R174" i="33" s="1"/>
  <c r="B81" i="33"/>
  <c r="R81" i="33" s="1"/>
  <c r="B23" i="33"/>
  <c r="R23" i="33" s="1"/>
  <c r="B320" i="33"/>
  <c r="I320" i="33" s="1"/>
  <c r="B269" i="33"/>
  <c r="R269" i="33" s="1"/>
  <c r="B194" i="33"/>
  <c r="R194" i="33" s="1"/>
  <c r="B184" i="33"/>
  <c r="R184" i="33" s="1"/>
  <c r="B171" i="33"/>
  <c r="R171" i="33" s="1"/>
  <c r="B298" i="33"/>
  <c r="R298" i="33" s="1"/>
  <c r="B291" i="33"/>
  <c r="R291" i="33" s="1"/>
  <c r="B258" i="33"/>
  <c r="R258" i="33" s="1"/>
  <c r="B248" i="33"/>
  <c r="R248" i="33" s="1"/>
  <c r="B240" i="33"/>
  <c r="R240" i="33" s="1"/>
  <c r="B235" i="33"/>
  <c r="R235" i="33" s="1"/>
  <c r="B155" i="33"/>
  <c r="R155" i="33" s="1"/>
  <c r="B147" i="33"/>
  <c r="R147" i="33" s="1"/>
  <c r="B144" i="33"/>
  <c r="R144" i="33" s="1"/>
  <c r="B139" i="33"/>
  <c r="R139" i="33" s="1"/>
  <c r="B122" i="33"/>
  <c r="R122" i="33" s="1"/>
  <c r="B94" i="33"/>
  <c r="R94" i="33" s="1"/>
  <c r="B90" i="33"/>
  <c r="R90" i="33" s="1"/>
  <c r="B65" i="33"/>
  <c r="R65" i="33" s="1"/>
  <c r="B63" i="33"/>
  <c r="R63" i="33" s="1"/>
  <c r="B36" i="33"/>
  <c r="R36" i="33" s="1"/>
  <c r="B25" i="33"/>
  <c r="R25" i="33" s="1"/>
  <c r="B8" i="33"/>
  <c r="R8" i="33" s="1"/>
  <c r="B262" i="33"/>
  <c r="R262" i="33" s="1"/>
  <c r="B293" i="33"/>
  <c r="R293" i="33" s="1"/>
  <c r="B250" i="33"/>
  <c r="R250" i="33" s="1"/>
  <c r="B242" i="33"/>
  <c r="R242" i="33" s="1"/>
  <c r="B230" i="33"/>
  <c r="R230" i="33" s="1"/>
  <c r="B202" i="33"/>
  <c r="R202" i="33" s="1"/>
  <c r="B192" i="33"/>
  <c r="R192" i="33" s="1"/>
  <c r="B190" i="33"/>
  <c r="R190" i="33" s="1"/>
  <c r="B157" i="33"/>
  <c r="R157" i="33" s="1"/>
  <c r="B149" i="33"/>
  <c r="R149" i="33" s="1"/>
  <c r="B141" i="33"/>
  <c r="R141" i="33" s="1"/>
  <c r="B133" i="33"/>
  <c r="R133" i="33" s="1"/>
  <c r="B131" i="33"/>
  <c r="R131" i="33" s="1"/>
  <c r="B73" i="33"/>
  <c r="R73" i="33" s="1"/>
  <c r="B71" i="33"/>
  <c r="R71" i="33" s="1"/>
  <c r="B44" i="33"/>
  <c r="R44" i="33" s="1"/>
  <c r="B38" i="33"/>
  <c r="R38" i="33" s="1"/>
  <c r="B34" i="33"/>
  <c r="R34" i="33" s="1"/>
  <c r="B30" i="33"/>
  <c r="R30" i="33" s="1"/>
  <c r="B18" i="33"/>
  <c r="R18" i="33" s="1"/>
  <c r="B11" i="33"/>
  <c r="R11" i="33" s="1"/>
  <c r="B50" i="33"/>
  <c r="R50" i="33" s="1"/>
  <c r="B76" i="33"/>
  <c r="R76" i="33" s="1"/>
  <c r="B178" i="33"/>
  <c r="R178" i="33" s="1"/>
  <c r="B203" i="33"/>
  <c r="R203" i="33" s="1"/>
  <c r="B62" i="33"/>
  <c r="R62" i="33" s="1"/>
  <c r="B112" i="33"/>
  <c r="R112" i="33" s="1"/>
  <c r="B302" i="33"/>
  <c r="R302" i="33" s="1"/>
  <c r="B33" i="33"/>
  <c r="R33" i="33" s="1"/>
  <c r="B54" i="33"/>
  <c r="R54" i="33" s="1"/>
  <c r="B87" i="33"/>
  <c r="R87" i="33" s="1"/>
  <c r="B208" i="33"/>
  <c r="R208" i="33" s="1"/>
  <c r="B26" i="33"/>
  <c r="R26" i="33" s="1"/>
  <c r="B41" i="33"/>
  <c r="R41" i="33" s="1"/>
  <c r="B304" i="33"/>
  <c r="R304" i="33" s="1"/>
  <c r="Q6" i="33"/>
  <c r="B320" i="32"/>
  <c r="I320" i="32" s="1"/>
  <c r="B285" i="32"/>
  <c r="R285" i="32" s="1"/>
  <c r="B277" i="32"/>
  <c r="R277" i="32" s="1"/>
  <c r="B269" i="32"/>
  <c r="R269" i="32" s="1"/>
  <c r="B114" i="32"/>
  <c r="R114" i="32" s="1"/>
  <c r="B234" i="32"/>
  <c r="R234" i="32" s="1"/>
  <c r="B262" i="32"/>
  <c r="R262" i="32" s="1"/>
  <c r="B18" i="32"/>
  <c r="R18" i="32" s="1"/>
  <c r="B176" i="32"/>
  <c r="R176" i="32" s="1"/>
  <c r="B229" i="32"/>
  <c r="R229" i="32" s="1"/>
  <c r="B299" i="32"/>
  <c r="R299" i="32" s="1"/>
  <c r="B22" i="32"/>
  <c r="R22" i="32" s="1"/>
  <c r="B66" i="32"/>
  <c r="R66" i="32" s="1"/>
  <c r="B310" i="32"/>
  <c r="R310" i="32" s="1"/>
  <c r="B171" i="32"/>
  <c r="R171" i="32" s="1"/>
  <c r="B227" i="32"/>
  <c r="R227" i="32" s="1"/>
  <c r="B30" i="32"/>
  <c r="R30" i="32" s="1"/>
  <c r="B39" i="32"/>
  <c r="R39" i="32" s="1"/>
  <c r="B82" i="32"/>
  <c r="R82" i="32" s="1"/>
  <c r="B116" i="32"/>
  <c r="R116" i="32" s="1"/>
  <c r="B186" i="32"/>
  <c r="R186" i="32" s="1"/>
  <c r="B318" i="32"/>
  <c r="R318" i="32" s="1"/>
  <c r="B166" i="32"/>
  <c r="R166" i="32" s="1"/>
  <c r="B211" i="32"/>
  <c r="R211" i="32" s="1"/>
  <c r="B24" i="32"/>
  <c r="R24" i="32" s="1"/>
  <c r="B52" i="32"/>
  <c r="R52" i="32" s="1"/>
  <c r="B68" i="32"/>
  <c r="R68" i="32" s="1"/>
  <c r="B74" i="32"/>
  <c r="R74" i="32" s="1"/>
  <c r="B173" i="32"/>
  <c r="R173" i="32" s="1"/>
  <c r="B194" i="32"/>
  <c r="R194" i="32" s="1"/>
  <c r="B208" i="32"/>
  <c r="R208" i="32" s="1"/>
  <c r="B219" i="32"/>
  <c r="R219" i="32" s="1"/>
  <c r="B302" i="32"/>
  <c r="R302" i="32" s="1"/>
  <c r="B301" i="32"/>
  <c r="R301" i="32" s="1"/>
  <c r="B93" i="32"/>
  <c r="R93" i="32" s="1"/>
  <c r="B58" i="32"/>
  <c r="R58" i="32" s="1"/>
  <c r="B72" i="32"/>
  <c r="R72" i="32" s="1"/>
  <c r="B138" i="32"/>
  <c r="R138" i="32" s="1"/>
  <c r="B50" i="32"/>
  <c r="R50" i="32" s="1"/>
  <c r="B64" i="32"/>
  <c r="R64" i="32" s="1"/>
  <c r="B107" i="32"/>
  <c r="R107" i="32" s="1"/>
  <c r="B293" i="32"/>
  <c r="R293" i="32" s="1"/>
  <c r="B20" i="32"/>
  <c r="R20" i="32" s="1"/>
  <c r="B45" i="32"/>
  <c r="R45" i="32" s="1"/>
  <c r="B54" i="32"/>
  <c r="R54" i="32" s="1"/>
  <c r="B76" i="32"/>
  <c r="R76" i="32" s="1"/>
  <c r="B203" i="32"/>
  <c r="R203" i="32" s="1"/>
  <c r="B264" i="32"/>
  <c r="R264" i="32" s="1"/>
  <c r="B304" i="32"/>
  <c r="R304" i="32" s="1"/>
  <c r="B26" i="32"/>
  <c r="R26" i="32" s="1"/>
  <c r="B178" i="32"/>
  <c r="R178" i="32" s="1"/>
  <c r="B312" i="32"/>
  <c r="R312" i="32" s="1"/>
  <c r="B60" i="32"/>
  <c r="R60" i="32" s="1"/>
  <c r="B13" i="32"/>
  <c r="R13" i="32" s="1"/>
  <c r="B56" i="32"/>
  <c r="R56" i="32" s="1"/>
  <c r="B28" i="32"/>
  <c r="R28" i="32" s="1"/>
  <c r="B37" i="32"/>
  <c r="R37" i="32" s="1"/>
  <c r="B133" i="32"/>
  <c r="R133" i="32" s="1"/>
  <c r="B184" i="32"/>
  <c r="R184" i="32" s="1"/>
  <c r="B110" i="32"/>
  <c r="R110" i="32" s="1"/>
  <c r="B136" i="32"/>
  <c r="R136" i="32" s="1"/>
  <c r="B272" i="32"/>
  <c r="R272" i="32" s="1"/>
  <c r="B283" i="32"/>
  <c r="R283" i="32" s="1"/>
  <c r="B10" i="32"/>
  <c r="R10" i="32" s="1"/>
  <c r="B21" i="32"/>
  <c r="R21" i="32" s="1"/>
  <c r="B34" i="32"/>
  <c r="R34" i="32" s="1"/>
  <c r="B79" i="32"/>
  <c r="R79" i="32" s="1"/>
  <c r="B106" i="32"/>
  <c r="R106" i="32" s="1"/>
  <c r="B122" i="32"/>
  <c r="R122" i="32" s="1"/>
  <c r="B141" i="32"/>
  <c r="R141" i="32" s="1"/>
  <c r="B192" i="32"/>
  <c r="R192" i="32" s="1"/>
  <c r="B202" i="32"/>
  <c r="R202" i="32" s="1"/>
  <c r="B230" i="32"/>
  <c r="R230" i="32" s="1"/>
  <c r="B242" i="32"/>
  <c r="R242" i="32" s="1"/>
  <c r="B250" i="32"/>
  <c r="R250" i="32" s="1"/>
  <c r="B12" i="32"/>
  <c r="R12" i="32" s="1"/>
  <c r="B23" i="32"/>
  <c r="R23" i="32" s="1"/>
  <c r="B40" i="32"/>
  <c r="R40" i="32" s="1"/>
  <c r="B55" i="32"/>
  <c r="R55" i="32" s="1"/>
  <c r="B69" i="32"/>
  <c r="R69" i="32" s="1"/>
  <c r="B71" i="32"/>
  <c r="R71" i="32" s="1"/>
  <c r="B101" i="32"/>
  <c r="R101" i="32" s="1"/>
  <c r="B120" i="32"/>
  <c r="R120" i="32" s="1"/>
  <c r="B139" i="32"/>
  <c r="R139" i="32" s="1"/>
  <c r="B144" i="32"/>
  <c r="R144" i="32" s="1"/>
  <c r="B147" i="32"/>
  <c r="R147" i="32" s="1"/>
  <c r="B155" i="32"/>
  <c r="R155" i="32" s="1"/>
  <c r="B235" i="32"/>
  <c r="R235" i="32" s="1"/>
  <c r="B240" i="32"/>
  <c r="R240" i="32" s="1"/>
  <c r="B248" i="32"/>
  <c r="R248" i="32" s="1"/>
  <c r="B258" i="32"/>
  <c r="R258" i="32" s="1"/>
  <c r="B291" i="32"/>
  <c r="R291" i="32" s="1"/>
  <c r="B298" i="32"/>
  <c r="R298" i="32" s="1"/>
  <c r="B32" i="32"/>
  <c r="R32" i="32" s="1"/>
  <c r="B47" i="32"/>
  <c r="R47" i="32" s="1"/>
  <c r="B85" i="32"/>
  <c r="R85" i="32" s="1"/>
  <c r="B87" i="32"/>
  <c r="R87" i="32" s="1"/>
  <c r="B124" i="32"/>
  <c r="R124" i="32" s="1"/>
  <c r="B131" i="32"/>
  <c r="R131" i="32" s="1"/>
  <c r="B174" i="32"/>
  <c r="R174" i="32" s="1"/>
  <c r="B38" i="32"/>
  <c r="R38" i="32" s="1"/>
  <c r="B53" i="32"/>
  <c r="R53" i="32" s="1"/>
  <c r="B14" i="32"/>
  <c r="R14" i="32" s="1"/>
  <c r="B29" i="32"/>
  <c r="R29" i="32" s="1"/>
  <c r="B42" i="32"/>
  <c r="R42" i="32" s="1"/>
  <c r="B44" i="32"/>
  <c r="R44" i="32" s="1"/>
  <c r="B46" i="32"/>
  <c r="R46" i="32" s="1"/>
  <c r="B61" i="32"/>
  <c r="R61" i="32" s="1"/>
  <c r="B63" i="32"/>
  <c r="R63" i="32" s="1"/>
  <c r="B88" i="32"/>
  <c r="R88" i="32" s="1"/>
  <c r="B92" i="32"/>
  <c r="R92" i="32" s="1"/>
  <c r="B99" i="32"/>
  <c r="R99" i="32" s="1"/>
  <c r="B104" i="32"/>
  <c r="R104" i="32" s="1"/>
  <c r="B118" i="32"/>
  <c r="R118" i="32" s="1"/>
  <c r="B165" i="32"/>
  <c r="R165" i="32" s="1"/>
  <c r="B238" i="32"/>
  <c r="R238" i="32" s="1"/>
  <c r="B246" i="32"/>
  <c r="R246" i="32" s="1"/>
  <c r="B15" i="32"/>
  <c r="R15" i="32" s="1"/>
  <c r="B108" i="32"/>
  <c r="R108" i="32" s="1"/>
  <c r="B112" i="32"/>
  <c r="R112" i="32" s="1"/>
  <c r="B182" i="32"/>
  <c r="R182" i="32" s="1"/>
  <c r="B237" i="32"/>
  <c r="R237" i="32" s="1"/>
  <c r="B267" i="32"/>
  <c r="R267" i="32" s="1"/>
  <c r="B275" i="32"/>
  <c r="R275" i="32" s="1"/>
  <c r="B36" i="32"/>
  <c r="R36" i="32" s="1"/>
  <c r="B77" i="32"/>
  <c r="R77" i="32" s="1"/>
  <c r="B149" i="32"/>
  <c r="R149" i="32" s="1"/>
  <c r="B157" i="32"/>
  <c r="R157" i="32" s="1"/>
  <c r="B190" i="32"/>
  <c r="R190" i="32" s="1"/>
  <c r="B313" i="32"/>
  <c r="R313" i="32" s="1"/>
  <c r="B305" i="32"/>
  <c r="R305" i="32" s="1"/>
  <c r="B297" i="32"/>
  <c r="R297" i="32" s="1"/>
  <c r="B289" i="32"/>
  <c r="R289" i="32" s="1"/>
  <c r="B281" i="32"/>
  <c r="R281" i="32" s="1"/>
  <c r="B273" i="32"/>
  <c r="R273" i="32" s="1"/>
  <c r="B265" i="32"/>
  <c r="R265" i="32" s="1"/>
  <c r="B257" i="32"/>
  <c r="R257" i="32" s="1"/>
  <c r="B249" i="32"/>
  <c r="R249" i="32" s="1"/>
  <c r="B241" i="32"/>
  <c r="R241" i="32" s="1"/>
  <c r="B233" i="32"/>
  <c r="R233" i="32" s="1"/>
  <c r="B225" i="32"/>
  <c r="R225" i="32" s="1"/>
  <c r="B217" i="32"/>
  <c r="R217" i="32" s="1"/>
  <c r="B209" i="32"/>
  <c r="R209" i="32" s="1"/>
  <c r="B201" i="32"/>
  <c r="R201" i="32" s="1"/>
  <c r="B193" i="32"/>
  <c r="R193" i="32" s="1"/>
  <c r="B185" i="32"/>
  <c r="R185" i="32" s="1"/>
  <c r="B177" i="32"/>
  <c r="R177" i="32" s="1"/>
  <c r="B169" i="32"/>
  <c r="R169" i="32" s="1"/>
  <c r="B161" i="32"/>
  <c r="R161" i="32" s="1"/>
  <c r="B153" i="32"/>
  <c r="R153" i="32" s="1"/>
  <c r="B145" i="32"/>
  <c r="R145" i="32" s="1"/>
  <c r="B137" i="32"/>
  <c r="R137" i="32" s="1"/>
  <c r="B129" i="32"/>
  <c r="R129" i="32" s="1"/>
  <c r="B121" i="32"/>
  <c r="R121" i="32" s="1"/>
  <c r="B113" i="32"/>
  <c r="R113" i="32" s="1"/>
  <c r="B105" i="32"/>
  <c r="R105" i="32" s="1"/>
  <c r="B97" i="32"/>
  <c r="R97" i="32" s="1"/>
  <c r="B316" i="32"/>
  <c r="R316" i="32" s="1"/>
  <c r="B308" i="32"/>
  <c r="R308" i="32" s="1"/>
  <c r="B300" i="32"/>
  <c r="R300" i="32" s="1"/>
  <c r="B292" i="32"/>
  <c r="R292" i="32" s="1"/>
  <c r="B284" i="32"/>
  <c r="R284" i="32" s="1"/>
  <c r="B276" i="32"/>
  <c r="R276" i="32" s="1"/>
  <c r="B268" i="32"/>
  <c r="R268" i="32" s="1"/>
  <c r="B260" i="32"/>
  <c r="R260" i="32" s="1"/>
  <c r="B252" i="32"/>
  <c r="R252" i="32" s="1"/>
  <c r="B244" i="32"/>
  <c r="R244" i="32" s="1"/>
  <c r="B236" i="32"/>
  <c r="R236" i="32" s="1"/>
  <c r="B228" i="32"/>
  <c r="R228" i="32" s="1"/>
  <c r="B220" i="32"/>
  <c r="R220" i="32" s="1"/>
  <c r="B212" i="32"/>
  <c r="R212" i="32" s="1"/>
  <c r="B204" i="32"/>
  <c r="R204" i="32" s="1"/>
  <c r="B196" i="32"/>
  <c r="R196" i="32" s="1"/>
  <c r="B188" i="32"/>
  <c r="R188" i="32" s="1"/>
  <c r="B180" i="32"/>
  <c r="R180" i="32" s="1"/>
  <c r="B172" i="32"/>
  <c r="R172" i="32" s="1"/>
  <c r="B164" i="32"/>
  <c r="R164" i="32" s="1"/>
  <c r="B156" i="32"/>
  <c r="R156" i="32" s="1"/>
  <c r="B148" i="32"/>
  <c r="R148" i="32" s="1"/>
  <c r="B140" i="32"/>
  <c r="R140" i="32" s="1"/>
  <c r="B319" i="32"/>
  <c r="R319" i="32" s="1"/>
  <c r="B311" i="32"/>
  <c r="R311" i="32" s="1"/>
  <c r="B303" i="32"/>
  <c r="R303" i="32" s="1"/>
  <c r="B295" i="32"/>
  <c r="R295" i="32" s="1"/>
  <c r="B287" i="32"/>
  <c r="R287" i="32" s="1"/>
  <c r="B279" i="32"/>
  <c r="R279" i="32" s="1"/>
  <c r="B271" i="32"/>
  <c r="R271" i="32" s="1"/>
  <c r="B263" i="32"/>
  <c r="R263" i="32" s="1"/>
  <c r="B255" i="32"/>
  <c r="R255" i="32" s="1"/>
  <c r="B247" i="32"/>
  <c r="R247" i="32" s="1"/>
  <c r="B239" i="32"/>
  <c r="R239" i="32" s="1"/>
  <c r="B231" i="32"/>
  <c r="R231" i="32" s="1"/>
  <c r="B223" i="32"/>
  <c r="R223" i="32" s="1"/>
  <c r="B215" i="32"/>
  <c r="R215" i="32" s="1"/>
  <c r="B207" i="32"/>
  <c r="R207" i="32" s="1"/>
  <c r="B199" i="32"/>
  <c r="R199" i="32" s="1"/>
  <c r="B191" i="32"/>
  <c r="R191" i="32" s="1"/>
  <c r="B183" i="32"/>
  <c r="R183" i="32" s="1"/>
  <c r="B175" i="32"/>
  <c r="R175" i="32" s="1"/>
  <c r="B167" i="32"/>
  <c r="R167" i="32" s="1"/>
  <c r="B159" i="32"/>
  <c r="R159" i="32" s="1"/>
  <c r="B151" i="32"/>
  <c r="R151" i="32" s="1"/>
  <c r="B143" i="32"/>
  <c r="R143" i="32" s="1"/>
  <c r="B135" i="32"/>
  <c r="R135" i="32" s="1"/>
  <c r="B127" i="32"/>
  <c r="R127" i="32" s="1"/>
  <c r="B119" i="32"/>
  <c r="R119" i="32" s="1"/>
  <c r="B111" i="32"/>
  <c r="R111" i="32" s="1"/>
  <c r="B103" i="32"/>
  <c r="R103" i="32" s="1"/>
  <c r="B95" i="32"/>
  <c r="R95" i="32" s="1"/>
  <c r="B309" i="32"/>
  <c r="R309" i="32" s="1"/>
  <c r="B307" i="32"/>
  <c r="R307" i="32" s="1"/>
  <c r="B280" i="32"/>
  <c r="R280" i="32" s="1"/>
  <c r="B274" i="32"/>
  <c r="R274" i="32" s="1"/>
  <c r="B270" i="32"/>
  <c r="R270" i="32" s="1"/>
  <c r="B245" i="32"/>
  <c r="R245" i="32" s="1"/>
  <c r="B243" i="32"/>
  <c r="R243" i="32" s="1"/>
  <c r="B216" i="32"/>
  <c r="R216" i="32" s="1"/>
  <c r="B210" i="32"/>
  <c r="R210" i="32" s="1"/>
  <c r="B206" i="32"/>
  <c r="R206" i="32" s="1"/>
  <c r="B181" i="32"/>
  <c r="R181" i="32" s="1"/>
  <c r="B179" i="32"/>
  <c r="R179" i="32" s="1"/>
  <c r="B152" i="32"/>
  <c r="R152" i="32" s="1"/>
  <c r="B146" i="32"/>
  <c r="R146" i="32" s="1"/>
  <c r="B142" i="32"/>
  <c r="R142" i="32" s="1"/>
  <c r="B134" i="32"/>
  <c r="R134" i="32" s="1"/>
  <c r="B117" i="32"/>
  <c r="R117" i="32" s="1"/>
  <c r="B102" i="32"/>
  <c r="R102" i="32" s="1"/>
  <c r="B91" i="32"/>
  <c r="R91" i="32" s="1"/>
  <c r="B83" i="32"/>
  <c r="R83" i="32" s="1"/>
  <c r="B75" i="32"/>
  <c r="R75" i="32" s="1"/>
  <c r="B67" i="32"/>
  <c r="R67" i="32" s="1"/>
  <c r="B59" i="32"/>
  <c r="R59" i="32" s="1"/>
  <c r="B51" i="32"/>
  <c r="R51" i="32" s="1"/>
  <c r="B43" i="32"/>
  <c r="R43" i="32" s="1"/>
  <c r="B35" i="32"/>
  <c r="R35" i="32" s="1"/>
  <c r="B27" i="32"/>
  <c r="R27" i="32" s="1"/>
  <c r="B19" i="32"/>
  <c r="R19" i="32" s="1"/>
  <c r="B11" i="32"/>
  <c r="R11" i="32" s="1"/>
  <c r="B317" i="32"/>
  <c r="R317" i="32" s="1"/>
  <c r="B315" i="32"/>
  <c r="R315" i="32" s="1"/>
  <c r="B288" i="32"/>
  <c r="R288" i="32" s="1"/>
  <c r="B282" i="32"/>
  <c r="R282" i="32" s="1"/>
  <c r="B278" i="32"/>
  <c r="R278" i="32" s="1"/>
  <c r="B253" i="32"/>
  <c r="R253" i="32" s="1"/>
  <c r="B251" i="32"/>
  <c r="R251" i="32" s="1"/>
  <c r="B224" i="32"/>
  <c r="R224" i="32" s="1"/>
  <c r="B218" i="32"/>
  <c r="R218" i="32" s="1"/>
  <c r="B214" i="32"/>
  <c r="R214" i="32" s="1"/>
  <c r="B189" i="32"/>
  <c r="R189" i="32" s="1"/>
  <c r="B187" i="32"/>
  <c r="R187" i="32" s="1"/>
  <c r="B160" i="32"/>
  <c r="R160" i="32" s="1"/>
  <c r="B154" i="32"/>
  <c r="R154" i="32" s="1"/>
  <c r="B150" i="32"/>
  <c r="R150" i="32" s="1"/>
  <c r="B132" i="32"/>
  <c r="R132" i="32" s="1"/>
  <c r="B130" i="32"/>
  <c r="R130" i="32" s="1"/>
  <c r="B128" i="32"/>
  <c r="R128" i="32" s="1"/>
  <c r="B115" i="32"/>
  <c r="R115" i="32" s="1"/>
  <c r="B100" i="32"/>
  <c r="R100" i="32" s="1"/>
  <c r="B98" i="32"/>
  <c r="R98" i="32" s="1"/>
  <c r="B96" i="32"/>
  <c r="R96" i="32" s="1"/>
  <c r="B86" i="32"/>
  <c r="R86" i="32" s="1"/>
  <c r="B78" i="32"/>
  <c r="R78" i="32" s="1"/>
  <c r="B70" i="32"/>
  <c r="R70" i="32" s="1"/>
  <c r="B62" i="32"/>
  <c r="R62" i="32" s="1"/>
  <c r="B296" i="32"/>
  <c r="R296" i="32" s="1"/>
  <c r="B290" i="32"/>
  <c r="R290" i="32" s="1"/>
  <c r="B286" i="32"/>
  <c r="R286" i="32" s="1"/>
  <c r="B261" i="32"/>
  <c r="R261" i="32" s="1"/>
  <c r="B259" i="32"/>
  <c r="R259" i="32" s="1"/>
  <c r="B232" i="32"/>
  <c r="R232" i="32" s="1"/>
  <c r="B226" i="32"/>
  <c r="R226" i="32" s="1"/>
  <c r="B222" i="32"/>
  <c r="R222" i="32" s="1"/>
  <c r="B197" i="32"/>
  <c r="R197" i="32" s="1"/>
  <c r="B195" i="32"/>
  <c r="R195" i="32" s="1"/>
  <c r="B168" i="32"/>
  <c r="R168" i="32" s="1"/>
  <c r="B162" i="32"/>
  <c r="R162" i="32" s="1"/>
  <c r="B158" i="32"/>
  <c r="R158" i="32" s="1"/>
  <c r="B126" i="32"/>
  <c r="R126" i="32" s="1"/>
  <c r="B109" i="32"/>
  <c r="R109" i="32" s="1"/>
  <c r="B94" i="32"/>
  <c r="R94" i="32" s="1"/>
  <c r="B89" i="32"/>
  <c r="R89" i="32" s="1"/>
  <c r="B81" i="32"/>
  <c r="R81" i="32" s="1"/>
  <c r="B73" i="32"/>
  <c r="R73" i="32" s="1"/>
  <c r="B65" i="32"/>
  <c r="R65" i="32" s="1"/>
  <c r="B57" i="32"/>
  <c r="R57" i="32" s="1"/>
  <c r="B49" i="32"/>
  <c r="R49" i="32" s="1"/>
  <c r="B41" i="32"/>
  <c r="R41" i="32" s="1"/>
  <c r="B33" i="32"/>
  <c r="R33" i="32" s="1"/>
  <c r="B25" i="32"/>
  <c r="R25" i="32" s="1"/>
  <c r="B17" i="32"/>
  <c r="R17" i="32" s="1"/>
  <c r="B9" i="32"/>
  <c r="R9" i="32" s="1"/>
  <c r="B16" i="32"/>
  <c r="R16" i="32" s="1"/>
  <c r="B31" i="32"/>
  <c r="R31" i="32" s="1"/>
  <c r="B48" i="32"/>
  <c r="R48" i="32" s="1"/>
  <c r="B80" i="32"/>
  <c r="R80" i="32" s="1"/>
  <c r="B84" i="32"/>
  <c r="R84" i="32" s="1"/>
  <c r="B90" i="32"/>
  <c r="R90" i="32" s="1"/>
  <c r="B123" i="32"/>
  <c r="R123" i="32" s="1"/>
  <c r="B125" i="32"/>
  <c r="R125" i="32" s="1"/>
  <c r="B163" i="32"/>
  <c r="R163" i="32" s="1"/>
  <c r="B170" i="32"/>
  <c r="R170" i="32" s="1"/>
  <c r="B198" i="32"/>
  <c r="R198" i="32" s="1"/>
  <c r="B200" i="32"/>
  <c r="R200" i="32" s="1"/>
  <c r="B205" i="32"/>
  <c r="R205" i="32" s="1"/>
  <c r="B213" i="32"/>
  <c r="R213" i="32" s="1"/>
  <c r="B221" i="32"/>
  <c r="R221" i="32" s="1"/>
  <c r="B254" i="32"/>
  <c r="R254" i="32" s="1"/>
  <c r="B256" i="32"/>
  <c r="R256" i="32" s="1"/>
  <c r="B266" i="32"/>
  <c r="R266" i="32" s="1"/>
  <c r="B294" i="32"/>
  <c r="R294" i="32" s="1"/>
  <c r="B306" i="32"/>
  <c r="R306" i="32" s="1"/>
  <c r="B314" i="32"/>
  <c r="R314" i="32" s="1"/>
  <c r="B23" i="31"/>
  <c r="R23" i="31" s="1"/>
  <c r="B92" i="31"/>
  <c r="R92" i="31" s="1"/>
  <c r="B121" i="31"/>
  <c r="R121" i="31" s="1"/>
  <c r="B150" i="31"/>
  <c r="R150" i="31" s="1"/>
  <c r="B41" i="31"/>
  <c r="R41" i="31" s="1"/>
  <c r="B39" i="31"/>
  <c r="R39" i="31" s="1"/>
  <c r="B227" i="31"/>
  <c r="R227" i="31" s="1"/>
  <c r="B47" i="31"/>
  <c r="R47" i="31" s="1"/>
  <c r="B52" i="31"/>
  <c r="R52" i="31" s="1"/>
  <c r="B57" i="31"/>
  <c r="R57" i="31" s="1"/>
  <c r="B294" i="31"/>
  <c r="R294" i="31" s="1"/>
  <c r="B97" i="31"/>
  <c r="R97" i="31" s="1"/>
  <c r="B130" i="31"/>
  <c r="R130" i="31" s="1"/>
  <c r="B286" i="31"/>
  <c r="R286" i="31" s="1"/>
  <c r="B44" i="31"/>
  <c r="R44" i="31" s="1"/>
  <c r="B114" i="31"/>
  <c r="R114" i="31" s="1"/>
  <c r="B138" i="31"/>
  <c r="R138" i="31" s="1"/>
  <c r="B240" i="31"/>
  <c r="R240" i="31" s="1"/>
  <c r="B55" i="31"/>
  <c r="R55" i="31" s="1"/>
  <c r="B60" i="31"/>
  <c r="R60" i="31" s="1"/>
  <c r="B65" i="31"/>
  <c r="R65" i="31" s="1"/>
  <c r="B128" i="31"/>
  <c r="R128" i="31" s="1"/>
  <c r="B136" i="31"/>
  <c r="R136" i="31" s="1"/>
  <c r="B168" i="31"/>
  <c r="R168" i="31" s="1"/>
  <c r="B171" i="31"/>
  <c r="R171" i="31" s="1"/>
  <c r="B291" i="31"/>
  <c r="R291" i="31" s="1"/>
  <c r="B304" i="31"/>
  <c r="R304" i="31" s="1"/>
  <c r="B33" i="31"/>
  <c r="R33" i="31" s="1"/>
  <c r="B31" i="31"/>
  <c r="R31" i="31" s="1"/>
  <c r="B49" i="31"/>
  <c r="R49" i="31" s="1"/>
  <c r="B111" i="31"/>
  <c r="R111" i="31" s="1"/>
  <c r="B63" i="31"/>
  <c r="R63" i="31" s="1"/>
  <c r="B68" i="31"/>
  <c r="R68" i="31" s="1"/>
  <c r="B73" i="31"/>
  <c r="R73" i="31" s="1"/>
  <c r="B134" i="31"/>
  <c r="R134" i="31" s="1"/>
  <c r="B28" i="31"/>
  <c r="R28" i="31" s="1"/>
  <c r="B87" i="31"/>
  <c r="R87" i="31" s="1"/>
  <c r="B299" i="31"/>
  <c r="R299" i="31" s="1"/>
  <c r="B95" i="31"/>
  <c r="R95" i="31" s="1"/>
  <c r="B116" i="31"/>
  <c r="R116" i="31" s="1"/>
  <c r="B230" i="31"/>
  <c r="R230" i="31" s="1"/>
  <c r="B7" i="31"/>
  <c r="R7" i="31" s="1"/>
  <c r="B12" i="31"/>
  <c r="R12" i="31" s="1"/>
  <c r="B17" i="31"/>
  <c r="R17" i="31" s="1"/>
  <c r="B71" i="31"/>
  <c r="R71" i="31" s="1"/>
  <c r="B76" i="31"/>
  <c r="R76" i="31" s="1"/>
  <c r="B81" i="31"/>
  <c r="R81" i="31" s="1"/>
  <c r="B104" i="31"/>
  <c r="R104" i="31" s="1"/>
  <c r="B107" i="31"/>
  <c r="R107" i="31" s="1"/>
  <c r="B152" i="31"/>
  <c r="R152" i="31" s="1"/>
  <c r="B232" i="31"/>
  <c r="R232" i="31" s="1"/>
  <c r="B176" i="31"/>
  <c r="R176" i="31" s="1"/>
  <c r="B296" i="31"/>
  <c r="R296" i="31" s="1"/>
  <c r="B36" i="31"/>
  <c r="R36" i="31" s="1"/>
  <c r="B313" i="31"/>
  <c r="R313" i="31" s="1"/>
  <c r="B305" i="31"/>
  <c r="R305" i="31" s="1"/>
  <c r="B297" i="31"/>
  <c r="R297" i="31" s="1"/>
  <c r="B289" i="31"/>
  <c r="R289" i="31" s="1"/>
  <c r="B281" i="31"/>
  <c r="R281" i="31" s="1"/>
  <c r="B273" i="31"/>
  <c r="R273" i="31" s="1"/>
  <c r="B265" i="31"/>
  <c r="R265" i="31" s="1"/>
  <c r="B257" i="31"/>
  <c r="R257" i="31" s="1"/>
  <c r="B249" i="31"/>
  <c r="R249" i="31" s="1"/>
  <c r="B241" i="31"/>
  <c r="R241" i="31" s="1"/>
  <c r="B233" i="31"/>
  <c r="R233" i="31" s="1"/>
  <c r="B225" i="31"/>
  <c r="R225" i="31" s="1"/>
  <c r="B217" i="31"/>
  <c r="R217" i="31" s="1"/>
  <c r="B209" i="31"/>
  <c r="R209" i="31" s="1"/>
  <c r="B201" i="31"/>
  <c r="R201" i="31" s="1"/>
  <c r="B193" i="31"/>
  <c r="R193" i="31" s="1"/>
  <c r="B185" i="31"/>
  <c r="R185" i="31" s="1"/>
  <c r="B177" i="31"/>
  <c r="R177" i="31" s="1"/>
  <c r="B169" i="31"/>
  <c r="R169" i="31" s="1"/>
  <c r="B161" i="31"/>
  <c r="R161" i="31" s="1"/>
  <c r="B153" i="31"/>
  <c r="R153" i="31" s="1"/>
  <c r="B145" i="31"/>
  <c r="R145" i="31" s="1"/>
  <c r="B316" i="31"/>
  <c r="R316" i="31" s="1"/>
  <c r="B308" i="31"/>
  <c r="R308" i="31" s="1"/>
  <c r="B300" i="31"/>
  <c r="R300" i="31" s="1"/>
  <c r="B292" i="31"/>
  <c r="R292" i="31" s="1"/>
  <c r="B284" i="31"/>
  <c r="R284" i="31" s="1"/>
  <c r="B276" i="31"/>
  <c r="R276" i="31" s="1"/>
  <c r="B268" i="31"/>
  <c r="R268" i="31" s="1"/>
  <c r="B260" i="31"/>
  <c r="R260" i="31" s="1"/>
  <c r="B252" i="31"/>
  <c r="R252" i="31" s="1"/>
  <c r="B244" i="31"/>
  <c r="R244" i="31" s="1"/>
  <c r="B236" i="31"/>
  <c r="R236" i="31" s="1"/>
  <c r="B228" i="31"/>
  <c r="R228" i="31" s="1"/>
  <c r="B220" i="31"/>
  <c r="R220" i="31" s="1"/>
  <c r="B212" i="31"/>
  <c r="R212" i="31" s="1"/>
  <c r="B204" i="31"/>
  <c r="R204" i="31" s="1"/>
  <c r="B196" i="31"/>
  <c r="R196" i="31" s="1"/>
  <c r="B188" i="31"/>
  <c r="R188" i="31" s="1"/>
  <c r="B180" i="31"/>
  <c r="R180" i="31" s="1"/>
  <c r="B172" i="31"/>
  <c r="R172" i="31" s="1"/>
  <c r="B164" i="31"/>
  <c r="R164" i="31" s="1"/>
  <c r="B156" i="31"/>
  <c r="R156" i="31" s="1"/>
  <c r="B148" i="31"/>
  <c r="R148" i="31" s="1"/>
  <c r="B140" i="31"/>
  <c r="R140" i="31" s="1"/>
  <c r="B132" i="31"/>
  <c r="R132" i="31" s="1"/>
  <c r="B319" i="31"/>
  <c r="R319" i="31" s="1"/>
  <c r="B311" i="31"/>
  <c r="R311" i="31" s="1"/>
  <c r="B303" i="31"/>
  <c r="R303" i="31" s="1"/>
  <c r="B295" i="31"/>
  <c r="R295" i="31" s="1"/>
  <c r="B287" i="31"/>
  <c r="R287" i="31" s="1"/>
  <c r="B279" i="31"/>
  <c r="R279" i="31" s="1"/>
  <c r="B271" i="31"/>
  <c r="R271" i="31" s="1"/>
  <c r="B263" i="31"/>
  <c r="R263" i="31" s="1"/>
  <c r="B255" i="31"/>
  <c r="R255" i="31" s="1"/>
  <c r="B247" i="31"/>
  <c r="R247" i="31" s="1"/>
  <c r="B239" i="31"/>
  <c r="R239" i="31" s="1"/>
  <c r="B231" i="31"/>
  <c r="R231" i="31" s="1"/>
  <c r="B223" i="31"/>
  <c r="R223" i="31" s="1"/>
  <c r="B215" i="31"/>
  <c r="R215" i="31" s="1"/>
  <c r="B207" i="31"/>
  <c r="R207" i="31" s="1"/>
  <c r="B199" i="31"/>
  <c r="R199" i="31" s="1"/>
  <c r="B191" i="31"/>
  <c r="R191" i="31" s="1"/>
  <c r="B183" i="31"/>
  <c r="R183" i="31" s="1"/>
  <c r="B175" i="31"/>
  <c r="R175" i="31" s="1"/>
  <c r="B167" i="31"/>
  <c r="R167" i="31" s="1"/>
  <c r="B314" i="31"/>
  <c r="R314" i="31" s="1"/>
  <c r="B306" i="31"/>
  <c r="R306" i="31" s="1"/>
  <c r="B298" i="31"/>
  <c r="R298" i="31" s="1"/>
  <c r="B290" i="31"/>
  <c r="R290" i="31" s="1"/>
  <c r="B282" i="31"/>
  <c r="R282" i="31" s="1"/>
  <c r="B274" i="31"/>
  <c r="R274" i="31" s="1"/>
  <c r="B266" i="31"/>
  <c r="R266" i="31" s="1"/>
  <c r="B258" i="31"/>
  <c r="R258" i="31" s="1"/>
  <c r="B250" i="31"/>
  <c r="R250" i="31" s="1"/>
  <c r="B242" i="31"/>
  <c r="R242" i="31" s="1"/>
  <c r="B234" i="31"/>
  <c r="R234" i="31" s="1"/>
  <c r="B226" i="31"/>
  <c r="R226" i="31" s="1"/>
  <c r="B218" i="31"/>
  <c r="R218" i="31" s="1"/>
  <c r="B210" i="31"/>
  <c r="R210" i="31" s="1"/>
  <c r="B202" i="31"/>
  <c r="R202" i="31" s="1"/>
  <c r="B194" i="31"/>
  <c r="R194" i="31" s="1"/>
  <c r="B186" i="31"/>
  <c r="R186" i="31" s="1"/>
  <c r="B178" i="31"/>
  <c r="R178" i="31" s="1"/>
  <c r="B170" i="31"/>
  <c r="R170" i="31" s="1"/>
  <c r="B162" i="31"/>
  <c r="R162" i="31" s="1"/>
  <c r="B154" i="31"/>
  <c r="R154" i="31" s="1"/>
  <c r="B317" i="31"/>
  <c r="R317" i="31" s="1"/>
  <c r="B309" i="31"/>
  <c r="R309" i="31" s="1"/>
  <c r="B301" i="31"/>
  <c r="R301" i="31" s="1"/>
  <c r="B293" i="31"/>
  <c r="R293" i="31" s="1"/>
  <c r="B285" i="31"/>
  <c r="R285" i="31" s="1"/>
  <c r="B277" i="31"/>
  <c r="R277" i="31" s="1"/>
  <c r="B269" i="31"/>
  <c r="R269" i="31" s="1"/>
  <c r="B261" i="31"/>
  <c r="R261" i="31" s="1"/>
  <c r="B253" i="31"/>
  <c r="R253" i="31" s="1"/>
  <c r="B245" i="31"/>
  <c r="R245" i="31" s="1"/>
  <c r="B237" i="31"/>
  <c r="R237" i="31" s="1"/>
  <c r="B229" i="31"/>
  <c r="R229" i="31" s="1"/>
  <c r="B221" i="31"/>
  <c r="R221" i="31" s="1"/>
  <c r="B213" i="31"/>
  <c r="R213" i="31" s="1"/>
  <c r="B205" i="31"/>
  <c r="R205" i="31" s="1"/>
  <c r="B197" i="31"/>
  <c r="R197" i="31" s="1"/>
  <c r="B189" i="31"/>
  <c r="R189" i="31" s="1"/>
  <c r="B181" i="31"/>
  <c r="R181" i="31" s="1"/>
  <c r="B173" i="31"/>
  <c r="R173" i="31" s="1"/>
  <c r="B165" i="31"/>
  <c r="R165" i="31" s="1"/>
  <c r="B157" i="31"/>
  <c r="R157" i="31" s="1"/>
  <c r="B149" i="31"/>
  <c r="R149" i="31" s="1"/>
  <c r="B141" i="31"/>
  <c r="R141" i="31" s="1"/>
  <c r="B133" i="31"/>
  <c r="R133" i="31" s="1"/>
  <c r="B125" i="31"/>
  <c r="R125" i="31" s="1"/>
  <c r="B117" i="31"/>
  <c r="R117" i="31" s="1"/>
  <c r="B109" i="31"/>
  <c r="R109" i="31" s="1"/>
  <c r="B101" i="31"/>
  <c r="R101" i="31" s="1"/>
  <c r="B288" i="31"/>
  <c r="R288" i="31" s="1"/>
  <c r="B283" i="31"/>
  <c r="R283" i="31" s="1"/>
  <c r="B278" i="31"/>
  <c r="R278" i="31" s="1"/>
  <c r="B224" i="31"/>
  <c r="R224" i="31" s="1"/>
  <c r="B219" i="31"/>
  <c r="R219" i="31" s="1"/>
  <c r="B214" i="31"/>
  <c r="R214" i="31" s="1"/>
  <c r="B163" i="31"/>
  <c r="R163" i="31" s="1"/>
  <c r="B147" i="31"/>
  <c r="R147" i="31" s="1"/>
  <c r="B143" i="31"/>
  <c r="R143" i="31" s="1"/>
  <c r="B139" i="31"/>
  <c r="R139" i="31" s="1"/>
  <c r="B126" i="31"/>
  <c r="R126" i="31" s="1"/>
  <c r="B124" i="31"/>
  <c r="R124" i="31" s="1"/>
  <c r="B119" i="31"/>
  <c r="R119" i="31" s="1"/>
  <c r="B112" i="31"/>
  <c r="R112" i="31" s="1"/>
  <c r="B105" i="31"/>
  <c r="R105" i="31" s="1"/>
  <c r="B90" i="31"/>
  <c r="R90" i="31" s="1"/>
  <c r="B82" i="31"/>
  <c r="R82" i="31" s="1"/>
  <c r="B74" i="31"/>
  <c r="R74" i="31" s="1"/>
  <c r="B66" i="31"/>
  <c r="R66" i="31" s="1"/>
  <c r="B58" i="31"/>
  <c r="R58" i="31" s="1"/>
  <c r="B50" i="31"/>
  <c r="R50" i="31" s="1"/>
  <c r="B42" i="31"/>
  <c r="R42" i="31" s="1"/>
  <c r="B34" i="31"/>
  <c r="R34" i="31" s="1"/>
  <c r="B26" i="31"/>
  <c r="R26" i="31" s="1"/>
  <c r="B18" i="31"/>
  <c r="R18" i="31" s="1"/>
  <c r="B10" i="31"/>
  <c r="R10" i="31" s="1"/>
  <c r="B248" i="31"/>
  <c r="R248" i="31" s="1"/>
  <c r="B184" i="31"/>
  <c r="R184" i="31" s="1"/>
  <c r="B280" i="31"/>
  <c r="R280" i="31" s="1"/>
  <c r="B275" i="31"/>
  <c r="R275" i="31" s="1"/>
  <c r="B270" i="31"/>
  <c r="R270" i="31" s="1"/>
  <c r="B216" i="31"/>
  <c r="R216" i="31" s="1"/>
  <c r="B211" i="31"/>
  <c r="R211" i="31" s="1"/>
  <c r="B206" i="31"/>
  <c r="R206" i="31" s="1"/>
  <c r="B137" i="31"/>
  <c r="R137" i="31" s="1"/>
  <c r="B110" i="31"/>
  <c r="R110" i="31" s="1"/>
  <c r="B98" i="31"/>
  <c r="R98" i="31" s="1"/>
  <c r="B93" i="31"/>
  <c r="R93" i="31" s="1"/>
  <c r="B85" i="31"/>
  <c r="R85" i="31" s="1"/>
  <c r="B77" i="31"/>
  <c r="R77" i="31" s="1"/>
  <c r="B69" i="31"/>
  <c r="R69" i="31" s="1"/>
  <c r="B61" i="31"/>
  <c r="R61" i="31" s="1"/>
  <c r="B53" i="31"/>
  <c r="R53" i="31" s="1"/>
  <c r="B45" i="31"/>
  <c r="R45" i="31" s="1"/>
  <c r="B37" i="31"/>
  <c r="R37" i="31" s="1"/>
  <c r="B29" i="31"/>
  <c r="R29" i="31" s="1"/>
  <c r="B21" i="31"/>
  <c r="R21" i="31" s="1"/>
  <c r="B13" i="31"/>
  <c r="R13" i="31" s="1"/>
  <c r="B272" i="31"/>
  <c r="R272" i="31" s="1"/>
  <c r="B267" i="31"/>
  <c r="R267" i="31" s="1"/>
  <c r="B262" i="31"/>
  <c r="R262" i="31" s="1"/>
  <c r="B208" i="31"/>
  <c r="R208" i="31" s="1"/>
  <c r="B203" i="31"/>
  <c r="R203" i="31" s="1"/>
  <c r="B198" i="31"/>
  <c r="R198" i="31" s="1"/>
  <c r="B160" i="31"/>
  <c r="R160" i="31" s="1"/>
  <c r="B158" i="31"/>
  <c r="R158" i="31" s="1"/>
  <c r="B135" i="31"/>
  <c r="R135" i="31" s="1"/>
  <c r="B131" i="31"/>
  <c r="R131" i="31" s="1"/>
  <c r="B122" i="31"/>
  <c r="R122" i="31" s="1"/>
  <c r="B115" i="31"/>
  <c r="R115" i="31" s="1"/>
  <c r="B108" i="31"/>
  <c r="R108" i="31" s="1"/>
  <c r="B103" i="31"/>
  <c r="R103" i="31" s="1"/>
  <c r="B96" i="31"/>
  <c r="R96" i="31" s="1"/>
  <c r="B88" i="31"/>
  <c r="R88" i="31" s="1"/>
  <c r="B80" i="31"/>
  <c r="R80" i="31" s="1"/>
  <c r="B72" i="31"/>
  <c r="R72" i="31" s="1"/>
  <c r="B64" i="31"/>
  <c r="R64" i="31" s="1"/>
  <c r="B56" i="31"/>
  <c r="R56" i="31" s="1"/>
  <c r="B48" i="31"/>
  <c r="R48" i="31" s="1"/>
  <c r="B40" i="31"/>
  <c r="R40" i="31" s="1"/>
  <c r="B32" i="31"/>
  <c r="R32" i="31" s="1"/>
  <c r="B24" i="31"/>
  <c r="R24" i="31" s="1"/>
  <c r="B16" i="31"/>
  <c r="R16" i="31" s="1"/>
  <c r="B8" i="31"/>
  <c r="R8" i="31" s="1"/>
  <c r="B318" i="31"/>
  <c r="R318" i="31" s="1"/>
  <c r="B264" i="31"/>
  <c r="R264" i="31" s="1"/>
  <c r="B259" i="31"/>
  <c r="R259" i="31" s="1"/>
  <c r="B254" i="31"/>
  <c r="R254" i="31" s="1"/>
  <c r="B200" i="31"/>
  <c r="R200" i="31" s="1"/>
  <c r="B195" i="31"/>
  <c r="R195" i="31" s="1"/>
  <c r="B190" i="31"/>
  <c r="R190" i="31" s="1"/>
  <c r="B151" i="31"/>
  <c r="R151" i="31" s="1"/>
  <c r="B144" i="31"/>
  <c r="R144" i="31" s="1"/>
  <c r="B129" i="31"/>
  <c r="R129" i="31" s="1"/>
  <c r="B120" i="31"/>
  <c r="R120" i="31" s="1"/>
  <c r="B113" i="31"/>
  <c r="R113" i="31" s="1"/>
  <c r="B91" i="31"/>
  <c r="R91" i="31" s="1"/>
  <c r="B83" i="31"/>
  <c r="R83" i="31" s="1"/>
  <c r="B75" i="31"/>
  <c r="R75" i="31" s="1"/>
  <c r="B67" i="31"/>
  <c r="R67" i="31" s="1"/>
  <c r="B59" i="31"/>
  <c r="R59" i="31" s="1"/>
  <c r="B51" i="31"/>
  <c r="R51" i="31" s="1"/>
  <c r="B43" i="31"/>
  <c r="R43" i="31" s="1"/>
  <c r="B35" i="31"/>
  <c r="R35" i="31" s="1"/>
  <c r="B27" i="31"/>
  <c r="R27" i="31" s="1"/>
  <c r="B19" i="31"/>
  <c r="R19" i="31" s="1"/>
  <c r="B11" i="31"/>
  <c r="R11" i="31" s="1"/>
  <c r="B312" i="31"/>
  <c r="R312" i="31" s="1"/>
  <c r="B302" i="31"/>
  <c r="R302" i="31" s="1"/>
  <c r="B238" i="31"/>
  <c r="R238" i="31" s="1"/>
  <c r="B174" i="31"/>
  <c r="R174" i="31" s="1"/>
  <c r="B320" i="31"/>
  <c r="I320" i="31" s="1"/>
  <c r="B315" i="31"/>
  <c r="R315" i="31" s="1"/>
  <c r="B310" i="31"/>
  <c r="R310" i="31" s="1"/>
  <c r="B256" i="31"/>
  <c r="R256" i="31" s="1"/>
  <c r="B251" i="31"/>
  <c r="R251" i="31" s="1"/>
  <c r="B246" i="31"/>
  <c r="R246" i="31" s="1"/>
  <c r="B192" i="31"/>
  <c r="R192" i="31" s="1"/>
  <c r="B187" i="31"/>
  <c r="R187" i="31" s="1"/>
  <c r="B182" i="31"/>
  <c r="R182" i="31" s="1"/>
  <c r="B155" i="31"/>
  <c r="R155" i="31" s="1"/>
  <c r="B146" i="31"/>
  <c r="R146" i="31" s="1"/>
  <c r="B142" i="31"/>
  <c r="R142" i="31" s="1"/>
  <c r="B127" i="31"/>
  <c r="R127" i="31" s="1"/>
  <c r="B118" i="31"/>
  <c r="R118" i="31" s="1"/>
  <c r="B106" i="31"/>
  <c r="R106" i="31" s="1"/>
  <c r="B99" i="31"/>
  <c r="R99" i="31" s="1"/>
  <c r="B94" i="31"/>
  <c r="R94" i="31" s="1"/>
  <c r="B86" i="31"/>
  <c r="R86" i="31" s="1"/>
  <c r="B78" i="31"/>
  <c r="R78" i="31" s="1"/>
  <c r="B70" i="31"/>
  <c r="R70" i="31" s="1"/>
  <c r="B62" i="31"/>
  <c r="R62" i="31" s="1"/>
  <c r="B54" i="31"/>
  <c r="R54" i="31" s="1"/>
  <c r="B46" i="31"/>
  <c r="R46" i="31" s="1"/>
  <c r="B38" i="31"/>
  <c r="R38" i="31" s="1"/>
  <c r="B30" i="31"/>
  <c r="R30" i="31" s="1"/>
  <c r="B22" i="31"/>
  <c r="R22" i="31" s="1"/>
  <c r="B14" i="31"/>
  <c r="R14" i="31" s="1"/>
  <c r="B307" i="31"/>
  <c r="R307" i="31" s="1"/>
  <c r="B243" i="31"/>
  <c r="R243" i="31" s="1"/>
  <c r="B179" i="31"/>
  <c r="R179" i="31" s="1"/>
  <c r="B15" i="31"/>
  <c r="R15" i="31" s="1"/>
  <c r="B20" i="31"/>
  <c r="R20" i="31" s="1"/>
  <c r="B25" i="31"/>
  <c r="R25" i="31" s="1"/>
  <c r="B79" i="31"/>
  <c r="R79" i="31" s="1"/>
  <c r="B84" i="31"/>
  <c r="R84" i="31" s="1"/>
  <c r="B89" i="31"/>
  <c r="R89" i="31" s="1"/>
  <c r="B102" i="31"/>
  <c r="R102" i="31" s="1"/>
  <c r="B123" i="31"/>
  <c r="R123" i="31" s="1"/>
  <c r="B159" i="31"/>
  <c r="R159" i="31" s="1"/>
  <c r="B166" i="31"/>
  <c r="R166" i="31" s="1"/>
  <c r="B222" i="31"/>
  <c r="R222" i="31" s="1"/>
  <c r="Q6" i="31"/>
  <c r="B166" i="30"/>
  <c r="R166" i="30" s="1"/>
  <c r="B41" i="30"/>
  <c r="R41" i="30" s="1"/>
  <c r="B62" i="30"/>
  <c r="R62" i="30" s="1"/>
  <c r="B27" i="30"/>
  <c r="R27" i="30" s="1"/>
  <c r="B186" i="30"/>
  <c r="R186" i="30" s="1"/>
  <c r="B302" i="30"/>
  <c r="R302" i="30" s="1"/>
  <c r="B138" i="30"/>
  <c r="R138" i="30" s="1"/>
  <c r="B229" i="30"/>
  <c r="R229" i="30" s="1"/>
  <c r="B126" i="30"/>
  <c r="R126" i="30" s="1"/>
  <c r="B310" i="30"/>
  <c r="R310" i="30" s="1"/>
  <c r="B25" i="30"/>
  <c r="R25" i="30" s="1"/>
  <c r="B49" i="30"/>
  <c r="R49" i="30" s="1"/>
  <c r="B117" i="30"/>
  <c r="R117" i="30" s="1"/>
  <c r="B109" i="30"/>
  <c r="R109" i="30" s="1"/>
  <c r="B173" i="30"/>
  <c r="R173" i="30" s="1"/>
  <c r="B68" i="30"/>
  <c r="R68" i="30" s="1"/>
  <c r="B60" i="30"/>
  <c r="R60" i="30" s="1"/>
  <c r="B87" i="30"/>
  <c r="R87" i="30" s="1"/>
  <c r="B128" i="30"/>
  <c r="R128" i="30" s="1"/>
  <c r="B211" i="30"/>
  <c r="R211" i="30" s="1"/>
  <c r="B39" i="30"/>
  <c r="R39" i="30" s="1"/>
  <c r="B208" i="30"/>
  <c r="R208" i="30" s="1"/>
  <c r="B299" i="30"/>
  <c r="R299" i="30" s="1"/>
  <c r="B11" i="30"/>
  <c r="R11" i="30" s="1"/>
  <c r="B31" i="30"/>
  <c r="R31" i="30" s="1"/>
  <c r="B102" i="30"/>
  <c r="R102" i="30" s="1"/>
  <c r="Q6" i="30"/>
  <c r="B20" i="30"/>
  <c r="R20" i="30" s="1"/>
  <c r="B43" i="30"/>
  <c r="R43" i="30" s="1"/>
  <c r="B76" i="30"/>
  <c r="R76" i="30" s="1"/>
  <c r="B35" i="30"/>
  <c r="R35" i="30" s="1"/>
  <c r="B107" i="30"/>
  <c r="R107" i="30" s="1"/>
  <c r="B33" i="30"/>
  <c r="R33" i="30" s="1"/>
  <c r="B78" i="30"/>
  <c r="R78" i="30" s="1"/>
  <c r="B293" i="30"/>
  <c r="R293" i="30" s="1"/>
  <c r="B202" i="30"/>
  <c r="R202" i="30" s="1"/>
  <c r="B192" i="30"/>
  <c r="R192" i="30" s="1"/>
  <c r="B149" i="30"/>
  <c r="R149" i="30" s="1"/>
  <c r="B136" i="30"/>
  <c r="R136" i="30" s="1"/>
  <c r="B122" i="30"/>
  <c r="R122" i="30" s="1"/>
  <c r="B96" i="30"/>
  <c r="R96" i="30" s="1"/>
  <c r="B44" i="30"/>
  <c r="R44" i="30" s="1"/>
  <c r="B283" i="30"/>
  <c r="R283" i="30" s="1"/>
  <c r="B275" i="30"/>
  <c r="R275" i="30" s="1"/>
  <c r="B272" i="30"/>
  <c r="R272" i="30" s="1"/>
  <c r="B237" i="30"/>
  <c r="R237" i="30" s="1"/>
  <c r="B182" i="30"/>
  <c r="R182" i="30" s="1"/>
  <c r="B98" i="30"/>
  <c r="R98" i="30" s="1"/>
  <c r="B89" i="30"/>
  <c r="R89" i="30" s="1"/>
  <c r="B83" i="30"/>
  <c r="R83" i="30" s="1"/>
  <c r="B79" i="30"/>
  <c r="R79" i="30" s="1"/>
  <c r="B52" i="30"/>
  <c r="R52" i="30" s="1"/>
  <c r="B10" i="30"/>
  <c r="R10" i="30" s="1"/>
  <c r="B318" i="30"/>
  <c r="R318" i="30" s="1"/>
  <c r="B277" i="30"/>
  <c r="R277" i="30" s="1"/>
  <c r="B264" i="30"/>
  <c r="R264" i="30" s="1"/>
  <c r="B234" i="30"/>
  <c r="R234" i="30" s="1"/>
  <c r="B227" i="30"/>
  <c r="R227" i="30" s="1"/>
  <c r="B176" i="30"/>
  <c r="R176" i="30" s="1"/>
  <c r="B14" i="30"/>
  <c r="R14" i="30" s="1"/>
  <c r="B9" i="30"/>
  <c r="R9" i="30" s="1"/>
  <c r="B242" i="30"/>
  <c r="R242" i="30" s="1"/>
  <c r="B190" i="30"/>
  <c r="R190" i="30" s="1"/>
  <c r="B141" i="30"/>
  <c r="R141" i="30" s="1"/>
  <c r="B101" i="30"/>
  <c r="R101" i="30" s="1"/>
  <c r="B75" i="30"/>
  <c r="R75" i="30" s="1"/>
  <c r="B28" i="30"/>
  <c r="R28" i="30" s="1"/>
  <c r="B17" i="30"/>
  <c r="R17" i="30" s="1"/>
  <c r="B12" i="30"/>
  <c r="R12" i="30" s="1"/>
  <c r="B174" i="30"/>
  <c r="R174" i="30" s="1"/>
  <c r="B124" i="30"/>
  <c r="R124" i="30" s="1"/>
  <c r="B115" i="30"/>
  <c r="R115" i="30" s="1"/>
  <c r="B22" i="30"/>
  <c r="R22" i="30" s="1"/>
  <c r="B262" i="30"/>
  <c r="R262" i="30" s="1"/>
  <c r="B171" i="30"/>
  <c r="R171" i="30" s="1"/>
  <c r="B250" i="30"/>
  <c r="R250" i="30" s="1"/>
  <c r="B230" i="30"/>
  <c r="R230" i="30" s="1"/>
  <c r="B157" i="30"/>
  <c r="R157" i="30" s="1"/>
  <c r="B134" i="30"/>
  <c r="R134" i="30" s="1"/>
  <c r="B81" i="30"/>
  <c r="R81" i="30" s="1"/>
  <c r="B71" i="30"/>
  <c r="R71" i="30" s="1"/>
  <c r="B46" i="30"/>
  <c r="R46" i="30" s="1"/>
  <c r="B267" i="30"/>
  <c r="R267" i="30" s="1"/>
  <c r="B54" i="30"/>
  <c r="R54" i="30" s="1"/>
  <c r="B24" i="30"/>
  <c r="R24" i="30" s="1"/>
  <c r="B320" i="30"/>
  <c r="I320" i="30" s="1"/>
  <c r="B285" i="30"/>
  <c r="R285" i="30" s="1"/>
  <c r="B269" i="30"/>
  <c r="R269" i="30" s="1"/>
  <c r="B194" i="30"/>
  <c r="R194" i="30" s="1"/>
  <c r="B184" i="30"/>
  <c r="R184" i="30" s="1"/>
  <c r="B70" i="30"/>
  <c r="R70" i="30" s="1"/>
  <c r="B91" i="30"/>
  <c r="R91" i="30" s="1"/>
  <c r="B100" i="30"/>
  <c r="R100" i="30" s="1"/>
  <c r="B304" i="30"/>
  <c r="R304" i="30" s="1"/>
  <c r="B313" i="30"/>
  <c r="R313" i="30" s="1"/>
  <c r="B305" i="30"/>
  <c r="R305" i="30" s="1"/>
  <c r="B297" i="30"/>
  <c r="R297" i="30" s="1"/>
  <c r="B289" i="30"/>
  <c r="R289" i="30" s="1"/>
  <c r="B281" i="30"/>
  <c r="R281" i="30" s="1"/>
  <c r="B273" i="30"/>
  <c r="R273" i="30" s="1"/>
  <c r="B265" i="30"/>
  <c r="R265" i="30" s="1"/>
  <c r="B257" i="30"/>
  <c r="R257" i="30" s="1"/>
  <c r="B249" i="30"/>
  <c r="R249" i="30" s="1"/>
  <c r="B241" i="30"/>
  <c r="R241" i="30" s="1"/>
  <c r="B233" i="30"/>
  <c r="R233" i="30" s="1"/>
  <c r="B225" i="30"/>
  <c r="R225" i="30" s="1"/>
  <c r="B217" i="30"/>
  <c r="R217" i="30" s="1"/>
  <c r="B209" i="30"/>
  <c r="R209" i="30" s="1"/>
  <c r="B201" i="30"/>
  <c r="R201" i="30" s="1"/>
  <c r="B193" i="30"/>
  <c r="R193" i="30" s="1"/>
  <c r="B185" i="30"/>
  <c r="R185" i="30" s="1"/>
  <c r="B177" i="30"/>
  <c r="R177" i="30" s="1"/>
  <c r="B169" i="30"/>
  <c r="R169" i="30" s="1"/>
  <c r="B161" i="30"/>
  <c r="R161" i="30" s="1"/>
  <c r="B153" i="30"/>
  <c r="R153" i="30" s="1"/>
  <c r="B145" i="30"/>
  <c r="R145" i="30" s="1"/>
  <c r="B137" i="30"/>
  <c r="R137" i="30" s="1"/>
  <c r="B129" i="30"/>
  <c r="R129" i="30" s="1"/>
  <c r="B121" i="30"/>
  <c r="R121" i="30" s="1"/>
  <c r="B113" i="30"/>
  <c r="R113" i="30" s="1"/>
  <c r="B105" i="30"/>
  <c r="R105" i="30" s="1"/>
  <c r="B97" i="30"/>
  <c r="R97" i="30" s="1"/>
  <c r="B316" i="30"/>
  <c r="R316" i="30" s="1"/>
  <c r="B308" i="30"/>
  <c r="R308" i="30" s="1"/>
  <c r="B300" i="30"/>
  <c r="R300" i="30" s="1"/>
  <c r="B292" i="30"/>
  <c r="R292" i="30" s="1"/>
  <c r="B284" i="30"/>
  <c r="R284" i="30" s="1"/>
  <c r="B276" i="30"/>
  <c r="R276" i="30" s="1"/>
  <c r="B268" i="30"/>
  <c r="R268" i="30" s="1"/>
  <c r="B260" i="30"/>
  <c r="R260" i="30" s="1"/>
  <c r="B252" i="30"/>
  <c r="R252" i="30" s="1"/>
  <c r="B244" i="30"/>
  <c r="R244" i="30" s="1"/>
  <c r="B236" i="30"/>
  <c r="R236" i="30" s="1"/>
  <c r="B228" i="30"/>
  <c r="R228" i="30" s="1"/>
  <c r="B220" i="30"/>
  <c r="R220" i="30" s="1"/>
  <c r="B212" i="30"/>
  <c r="R212" i="30" s="1"/>
  <c r="B204" i="30"/>
  <c r="R204" i="30" s="1"/>
  <c r="B196" i="30"/>
  <c r="R196" i="30" s="1"/>
  <c r="B188" i="30"/>
  <c r="R188" i="30" s="1"/>
  <c r="B180" i="30"/>
  <c r="R180" i="30" s="1"/>
  <c r="B172" i="30"/>
  <c r="R172" i="30" s="1"/>
  <c r="B164" i="30"/>
  <c r="R164" i="30" s="1"/>
  <c r="B156" i="30"/>
  <c r="R156" i="30" s="1"/>
  <c r="B148" i="30"/>
  <c r="R148" i="30" s="1"/>
  <c r="B140" i="30"/>
  <c r="R140" i="30" s="1"/>
  <c r="B132" i="30"/>
  <c r="R132" i="30" s="1"/>
  <c r="B319" i="30"/>
  <c r="R319" i="30" s="1"/>
  <c r="B311" i="30"/>
  <c r="R311" i="30" s="1"/>
  <c r="B303" i="30"/>
  <c r="R303" i="30" s="1"/>
  <c r="B295" i="30"/>
  <c r="R295" i="30" s="1"/>
  <c r="B287" i="30"/>
  <c r="R287" i="30" s="1"/>
  <c r="B279" i="30"/>
  <c r="R279" i="30" s="1"/>
  <c r="B271" i="30"/>
  <c r="R271" i="30" s="1"/>
  <c r="B263" i="30"/>
  <c r="R263" i="30" s="1"/>
  <c r="B255" i="30"/>
  <c r="R255" i="30" s="1"/>
  <c r="B247" i="30"/>
  <c r="R247" i="30" s="1"/>
  <c r="B239" i="30"/>
  <c r="R239" i="30" s="1"/>
  <c r="B231" i="30"/>
  <c r="R231" i="30" s="1"/>
  <c r="B223" i="30"/>
  <c r="R223" i="30" s="1"/>
  <c r="B215" i="30"/>
  <c r="R215" i="30" s="1"/>
  <c r="B207" i="30"/>
  <c r="R207" i="30" s="1"/>
  <c r="B199" i="30"/>
  <c r="R199" i="30" s="1"/>
  <c r="B191" i="30"/>
  <c r="R191" i="30" s="1"/>
  <c r="B183" i="30"/>
  <c r="R183" i="30" s="1"/>
  <c r="B175" i="30"/>
  <c r="R175" i="30" s="1"/>
  <c r="B167" i="30"/>
  <c r="R167" i="30" s="1"/>
  <c r="B159" i="30"/>
  <c r="R159" i="30" s="1"/>
  <c r="B151" i="30"/>
  <c r="R151" i="30" s="1"/>
  <c r="B143" i="30"/>
  <c r="R143" i="30" s="1"/>
  <c r="B135" i="30"/>
  <c r="R135" i="30" s="1"/>
  <c r="B127" i="30"/>
  <c r="R127" i="30" s="1"/>
  <c r="B119" i="30"/>
  <c r="R119" i="30" s="1"/>
  <c r="B111" i="30"/>
  <c r="R111" i="30" s="1"/>
  <c r="B103" i="30"/>
  <c r="R103" i="30" s="1"/>
  <c r="B95" i="30"/>
  <c r="R95" i="30" s="1"/>
  <c r="B309" i="30"/>
  <c r="R309" i="30" s="1"/>
  <c r="B307" i="30"/>
  <c r="R307" i="30" s="1"/>
  <c r="B280" i="30"/>
  <c r="R280" i="30" s="1"/>
  <c r="B274" i="30"/>
  <c r="R274" i="30" s="1"/>
  <c r="B270" i="30"/>
  <c r="R270" i="30" s="1"/>
  <c r="B245" i="30"/>
  <c r="R245" i="30" s="1"/>
  <c r="B243" i="30"/>
  <c r="R243" i="30" s="1"/>
  <c r="B216" i="30"/>
  <c r="R216" i="30" s="1"/>
  <c r="B210" i="30"/>
  <c r="R210" i="30" s="1"/>
  <c r="B206" i="30"/>
  <c r="R206" i="30" s="1"/>
  <c r="B181" i="30"/>
  <c r="R181" i="30" s="1"/>
  <c r="B179" i="30"/>
  <c r="R179" i="30" s="1"/>
  <c r="B152" i="30"/>
  <c r="R152" i="30" s="1"/>
  <c r="B146" i="30"/>
  <c r="R146" i="30" s="1"/>
  <c r="B142" i="30"/>
  <c r="R142" i="30" s="1"/>
  <c r="B116" i="30"/>
  <c r="R116" i="30" s="1"/>
  <c r="B114" i="30"/>
  <c r="R114" i="30" s="1"/>
  <c r="B112" i="30"/>
  <c r="R112" i="30" s="1"/>
  <c r="B99" i="30"/>
  <c r="R99" i="30" s="1"/>
  <c r="B90" i="30"/>
  <c r="R90" i="30" s="1"/>
  <c r="B82" i="30"/>
  <c r="R82" i="30" s="1"/>
  <c r="B74" i="30"/>
  <c r="R74" i="30" s="1"/>
  <c r="B66" i="30"/>
  <c r="R66" i="30" s="1"/>
  <c r="B58" i="30"/>
  <c r="R58" i="30" s="1"/>
  <c r="B50" i="30"/>
  <c r="R50" i="30" s="1"/>
  <c r="B42" i="30"/>
  <c r="R42" i="30" s="1"/>
  <c r="B34" i="30"/>
  <c r="R34" i="30" s="1"/>
  <c r="B26" i="30"/>
  <c r="R26" i="30" s="1"/>
  <c r="B18" i="30"/>
  <c r="R18" i="30" s="1"/>
  <c r="B317" i="30"/>
  <c r="R317" i="30" s="1"/>
  <c r="B315" i="30"/>
  <c r="R315" i="30" s="1"/>
  <c r="B288" i="30"/>
  <c r="R288" i="30" s="1"/>
  <c r="B282" i="30"/>
  <c r="R282" i="30" s="1"/>
  <c r="B278" i="30"/>
  <c r="R278" i="30" s="1"/>
  <c r="B253" i="30"/>
  <c r="R253" i="30" s="1"/>
  <c r="B251" i="30"/>
  <c r="R251" i="30" s="1"/>
  <c r="B224" i="30"/>
  <c r="R224" i="30" s="1"/>
  <c r="B218" i="30"/>
  <c r="R218" i="30" s="1"/>
  <c r="B214" i="30"/>
  <c r="R214" i="30" s="1"/>
  <c r="B189" i="30"/>
  <c r="R189" i="30" s="1"/>
  <c r="B187" i="30"/>
  <c r="R187" i="30" s="1"/>
  <c r="B160" i="30"/>
  <c r="R160" i="30" s="1"/>
  <c r="B154" i="30"/>
  <c r="R154" i="30" s="1"/>
  <c r="B150" i="30"/>
  <c r="R150" i="30" s="1"/>
  <c r="B125" i="30"/>
  <c r="R125" i="30" s="1"/>
  <c r="B110" i="30"/>
  <c r="R110" i="30" s="1"/>
  <c r="B93" i="30"/>
  <c r="R93" i="30" s="1"/>
  <c r="B85" i="30"/>
  <c r="R85" i="30" s="1"/>
  <c r="B77" i="30"/>
  <c r="R77" i="30" s="1"/>
  <c r="B69" i="30"/>
  <c r="R69" i="30" s="1"/>
  <c r="B61" i="30"/>
  <c r="R61" i="30" s="1"/>
  <c r="B53" i="30"/>
  <c r="R53" i="30" s="1"/>
  <c r="B45" i="30"/>
  <c r="R45" i="30" s="1"/>
  <c r="B37" i="30"/>
  <c r="R37" i="30" s="1"/>
  <c r="B29" i="30"/>
  <c r="R29" i="30" s="1"/>
  <c r="B296" i="30"/>
  <c r="R296" i="30" s="1"/>
  <c r="B290" i="30"/>
  <c r="R290" i="30" s="1"/>
  <c r="B286" i="30"/>
  <c r="R286" i="30" s="1"/>
  <c r="B261" i="30"/>
  <c r="R261" i="30" s="1"/>
  <c r="B259" i="30"/>
  <c r="R259" i="30" s="1"/>
  <c r="B232" i="30"/>
  <c r="R232" i="30" s="1"/>
  <c r="B226" i="30"/>
  <c r="R226" i="30" s="1"/>
  <c r="B222" i="30"/>
  <c r="R222" i="30" s="1"/>
  <c r="B197" i="30"/>
  <c r="R197" i="30" s="1"/>
  <c r="B195" i="30"/>
  <c r="R195" i="30" s="1"/>
  <c r="B168" i="30"/>
  <c r="R168" i="30" s="1"/>
  <c r="B162" i="30"/>
  <c r="R162" i="30" s="1"/>
  <c r="B158" i="30"/>
  <c r="R158" i="30" s="1"/>
  <c r="B133" i="30"/>
  <c r="R133" i="30" s="1"/>
  <c r="B131" i="30"/>
  <c r="R131" i="30" s="1"/>
  <c r="B123" i="30"/>
  <c r="R123" i="30" s="1"/>
  <c r="B108" i="30"/>
  <c r="R108" i="30" s="1"/>
  <c r="B106" i="30"/>
  <c r="R106" i="30" s="1"/>
  <c r="B104" i="30"/>
  <c r="R104" i="30" s="1"/>
  <c r="B88" i="30"/>
  <c r="R88" i="30" s="1"/>
  <c r="B80" i="30"/>
  <c r="R80" i="30" s="1"/>
  <c r="B72" i="30"/>
  <c r="R72" i="30" s="1"/>
  <c r="B64" i="30"/>
  <c r="R64" i="30" s="1"/>
  <c r="B56" i="30"/>
  <c r="R56" i="30" s="1"/>
  <c r="B48" i="30"/>
  <c r="R48" i="30" s="1"/>
  <c r="B40" i="30"/>
  <c r="R40" i="30" s="1"/>
  <c r="B19" i="30"/>
  <c r="R19" i="30" s="1"/>
  <c r="B30" i="30"/>
  <c r="R30" i="30" s="1"/>
  <c r="B32" i="30"/>
  <c r="R32" i="30" s="1"/>
  <c r="B36" i="30"/>
  <c r="R36" i="30" s="1"/>
  <c r="B38" i="30"/>
  <c r="R38" i="30" s="1"/>
  <c r="B63" i="30"/>
  <c r="R63" i="30" s="1"/>
  <c r="B67" i="30"/>
  <c r="R67" i="30" s="1"/>
  <c r="B73" i="30"/>
  <c r="R73" i="30" s="1"/>
  <c r="B94" i="30"/>
  <c r="R94" i="30" s="1"/>
  <c r="B118" i="30"/>
  <c r="R118" i="30" s="1"/>
  <c r="B120" i="30"/>
  <c r="R120" i="30" s="1"/>
  <c r="B139" i="30"/>
  <c r="R139" i="30" s="1"/>
  <c r="B144" i="30"/>
  <c r="R144" i="30" s="1"/>
  <c r="B147" i="30"/>
  <c r="R147" i="30" s="1"/>
  <c r="B155" i="30"/>
  <c r="R155" i="30" s="1"/>
  <c r="B235" i="30"/>
  <c r="R235" i="30" s="1"/>
  <c r="B240" i="30"/>
  <c r="R240" i="30" s="1"/>
  <c r="B248" i="30"/>
  <c r="R248" i="30" s="1"/>
  <c r="B258" i="30"/>
  <c r="R258" i="30" s="1"/>
  <c r="B291" i="30"/>
  <c r="R291" i="30" s="1"/>
  <c r="B298" i="30"/>
  <c r="R298" i="30" s="1"/>
  <c r="B21" i="30"/>
  <c r="R21" i="30" s="1"/>
  <c r="B23" i="30"/>
  <c r="R23" i="30" s="1"/>
  <c r="B55" i="30"/>
  <c r="R55" i="30" s="1"/>
  <c r="B59" i="30"/>
  <c r="R59" i="30" s="1"/>
  <c r="B65" i="30"/>
  <c r="R65" i="30" s="1"/>
  <c r="B92" i="30"/>
  <c r="R92" i="30" s="1"/>
  <c r="B165" i="30"/>
  <c r="R165" i="30" s="1"/>
  <c r="B238" i="30"/>
  <c r="R238" i="30" s="1"/>
  <c r="B246" i="30"/>
  <c r="R246" i="30" s="1"/>
  <c r="B301" i="30"/>
  <c r="R301" i="30" s="1"/>
  <c r="B16" i="30"/>
  <c r="R16" i="30" s="1"/>
  <c r="B47" i="30"/>
  <c r="R47" i="30" s="1"/>
  <c r="B51" i="30"/>
  <c r="R51" i="30" s="1"/>
  <c r="B57" i="30"/>
  <c r="R57" i="30" s="1"/>
  <c r="B84" i="30"/>
  <c r="R84" i="30" s="1"/>
  <c r="B86" i="30"/>
  <c r="R86" i="30" s="1"/>
  <c r="B130" i="30"/>
  <c r="R130" i="30" s="1"/>
  <c r="B163" i="30"/>
  <c r="R163" i="30" s="1"/>
  <c r="B170" i="30"/>
  <c r="R170" i="30" s="1"/>
  <c r="B198" i="30"/>
  <c r="R198" i="30" s="1"/>
  <c r="B200" i="30"/>
  <c r="R200" i="30" s="1"/>
  <c r="B205" i="30"/>
  <c r="R205" i="30" s="1"/>
  <c r="B213" i="30"/>
  <c r="R213" i="30" s="1"/>
  <c r="B221" i="30"/>
  <c r="R221" i="30" s="1"/>
  <c r="B254" i="30"/>
  <c r="R254" i="30" s="1"/>
  <c r="B256" i="30"/>
  <c r="R256" i="30" s="1"/>
  <c r="B266" i="30"/>
  <c r="R266" i="30" s="1"/>
  <c r="B294" i="30"/>
  <c r="R294" i="30" s="1"/>
  <c r="B306" i="30"/>
  <c r="R306" i="30" s="1"/>
  <c r="B314" i="30"/>
  <c r="R314" i="30" s="1"/>
  <c r="B48" i="29"/>
  <c r="R48" i="29" s="1"/>
  <c r="B32" i="29"/>
  <c r="R32" i="29" s="1"/>
  <c r="B108" i="29"/>
  <c r="R108" i="29" s="1"/>
  <c r="B187" i="29"/>
  <c r="R187" i="29" s="1"/>
  <c r="B251" i="29"/>
  <c r="R251" i="29" s="1"/>
  <c r="B82" i="29"/>
  <c r="R82" i="29" s="1"/>
  <c r="B99" i="29"/>
  <c r="R99" i="29" s="1"/>
  <c r="B66" i="29"/>
  <c r="R66" i="29" s="1"/>
  <c r="B313" i="29"/>
  <c r="R313" i="29" s="1"/>
  <c r="B305" i="29"/>
  <c r="R305" i="29" s="1"/>
  <c r="B297" i="29"/>
  <c r="R297" i="29" s="1"/>
  <c r="B289" i="29"/>
  <c r="R289" i="29" s="1"/>
  <c r="B281" i="29"/>
  <c r="R281" i="29" s="1"/>
  <c r="B273" i="29"/>
  <c r="R273" i="29" s="1"/>
  <c r="B265" i="29"/>
  <c r="R265" i="29" s="1"/>
  <c r="B257" i="29"/>
  <c r="R257" i="29" s="1"/>
  <c r="B249" i="29"/>
  <c r="R249" i="29" s="1"/>
  <c r="B241" i="29"/>
  <c r="R241" i="29" s="1"/>
  <c r="B233" i="29"/>
  <c r="R233" i="29" s="1"/>
  <c r="B225" i="29"/>
  <c r="R225" i="29" s="1"/>
  <c r="B217" i="29"/>
  <c r="R217" i="29" s="1"/>
  <c r="B209" i="29"/>
  <c r="R209" i="29" s="1"/>
  <c r="B201" i="29"/>
  <c r="R201" i="29" s="1"/>
  <c r="B193" i="29"/>
  <c r="R193" i="29" s="1"/>
  <c r="B185" i="29"/>
  <c r="R185" i="29" s="1"/>
  <c r="B177" i="29"/>
  <c r="R177" i="29" s="1"/>
  <c r="B169" i="29"/>
  <c r="R169" i="29" s="1"/>
  <c r="B161" i="29"/>
  <c r="R161" i="29" s="1"/>
  <c r="B153" i="29"/>
  <c r="R153" i="29" s="1"/>
  <c r="B145" i="29"/>
  <c r="R145" i="29" s="1"/>
  <c r="B137" i="29"/>
  <c r="R137" i="29" s="1"/>
  <c r="B129" i="29"/>
  <c r="R129" i="29" s="1"/>
  <c r="B121" i="29"/>
  <c r="R121" i="29" s="1"/>
  <c r="B113" i="29"/>
  <c r="R113" i="29" s="1"/>
  <c r="B105" i="29"/>
  <c r="R105" i="29" s="1"/>
  <c r="B97" i="29"/>
  <c r="R97" i="29" s="1"/>
  <c r="B316" i="29"/>
  <c r="R316" i="29" s="1"/>
  <c r="B308" i="29"/>
  <c r="R308" i="29" s="1"/>
  <c r="B300" i="29"/>
  <c r="R300" i="29" s="1"/>
  <c r="B292" i="29"/>
  <c r="R292" i="29" s="1"/>
  <c r="B284" i="29"/>
  <c r="R284" i="29" s="1"/>
  <c r="B276" i="29"/>
  <c r="R276" i="29" s="1"/>
  <c r="B268" i="29"/>
  <c r="R268" i="29" s="1"/>
  <c r="B260" i="29"/>
  <c r="R260" i="29" s="1"/>
  <c r="B252" i="29"/>
  <c r="R252" i="29" s="1"/>
  <c r="B244" i="29"/>
  <c r="R244" i="29" s="1"/>
  <c r="B236" i="29"/>
  <c r="R236" i="29" s="1"/>
  <c r="B228" i="29"/>
  <c r="R228" i="29" s="1"/>
  <c r="B220" i="29"/>
  <c r="R220" i="29" s="1"/>
  <c r="B212" i="29"/>
  <c r="R212" i="29" s="1"/>
  <c r="B204" i="29"/>
  <c r="R204" i="29" s="1"/>
  <c r="B196" i="29"/>
  <c r="R196" i="29" s="1"/>
  <c r="B188" i="29"/>
  <c r="R188" i="29" s="1"/>
  <c r="B180" i="29"/>
  <c r="R180" i="29" s="1"/>
  <c r="B172" i="29"/>
  <c r="R172" i="29" s="1"/>
  <c r="B164" i="29"/>
  <c r="R164" i="29" s="1"/>
  <c r="B156" i="29"/>
  <c r="R156" i="29" s="1"/>
  <c r="B148" i="29"/>
  <c r="R148" i="29" s="1"/>
  <c r="B140" i="29"/>
  <c r="R140" i="29" s="1"/>
  <c r="B132" i="29"/>
  <c r="R132" i="29" s="1"/>
  <c r="B124" i="29"/>
  <c r="R124" i="29" s="1"/>
  <c r="B319" i="29"/>
  <c r="R319" i="29" s="1"/>
  <c r="B311" i="29"/>
  <c r="R311" i="29" s="1"/>
  <c r="B303" i="29"/>
  <c r="R303" i="29" s="1"/>
  <c r="B295" i="29"/>
  <c r="R295" i="29" s="1"/>
  <c r="B287" i="29"/>
  <c r="R287" i="29" s="1"/>
  <c r="B279" i="29"/>
  <c r="R279" i="29" s="1"/>
  <c r="B271" i="29"/>
  <c r="R271" i="29" s="1"/>
  <c r="B263" i="29"/>
  <c r="R263" i="29" s="1"/>
  <c r="B255" i="29"/>
  <c r="R255" i="29" s="1"/>
  <c r="B247" i="29"/>
  <c r="R247" i="29" s="1"/>
  <c r="B239" i="29"/>
  <c r="R239" i="29" s="1"/>
  <c r="B231" i="29"/>
  <c r="R231" i="29" s="1"/>
  <c r="B223" i="29"/>
  <c r="R223" i="29" s="1"/>
  <c r="B215" i="29"/>
  <c r="R215" i="29" s="1"/>
  <c r="B207" i="29"/>
  <c r="R207" i="29" s="1"/>
  <c r="B199" i="29"/>
  <c r="R199" i="29" s="1"/>
  <c r="B191" i="29"/>
  <c r="R191" i="29" s="1"/>
  <c r="B183" i="29"/>
  <c r="R183" i="29" s="1"/>
  <c r="B175" i="29"/>
  <c r="R175" i="29" s="1"/>
  <c r="B167" i="29"/>
  <c r="R167" i="29" s="1"/>
  <c r="B159" i="29"/>
  <c r="R159" i="29" s="1"/>
  <c r="B151" i="29"/>
  <c r="R151" i="29" s="1"/>
  <c r="B143" i="29"/>
  <c r="R143" i="29" s="1"/>
  <c r="B135" i="29"/>
  <c r="R135" i="29" s="1"/>
  <c r="B127" i="29"/>
  <c r="R127" i="29" s="1"/>
  <c r="B119" i="29"/>
  <c r="R119" i="29" s="1"/>
  <c r="B111" i="29"/>
  <c r="R111" i="29" s="1"/>
  <c r="B103" i="29"/>
  <c r="R103" i="29" s="1"/>
  <c r="B314" i="29"/>
  <c r="R314" i="29" s="1"/>
  <c r="B306" i="29"/>
  <c r="R306" i="29" s="1"/>
  <c r="B298" i="29"/>
  <c r="R298" i="29" s="1"/>
  <c r="B290" i="29"/>
  <c r="R290" i="29" s="1"/>
  <c r="B282" i="29"/>
  <c r="R282" i="29" s="1"/>
  <c r="B274" i="29"/>
  <c r="R274" i="29" s="1"/>
  <c r="B266" i="29"/>
  <c r="R266" i="29" s="1"/>
  <c r="B258" i="29"/>
  <c r="R258" i="29" s="1"/>
  <c r="B250" i="29"/>
  <c r="R250" i="29" s="1"/>
  <c r="B242" i="29"/>
  <c r="R242" i="29" s="1"/>
  <c r="B234" i="29"/>
  <c r="R234" i="29" s="1"/>
  <c r="B226" i="29"/>
  <c r="R226" i="29" s="1"/>
  <c r="B218" i="29"/>
  <c r="R218" i="29" s="1"/>
  <c r="B210" i="29"/>
  <c r="R210" i="29" s="1"/>
  <c r="B202" i="29"/>
  <c r="R202" i="29" s="1"/>
  <c r="B194" i="29"/>
  <c r="R194" i="29" s="1"/>
  <c r="B186" i="29"/>
  <c r="R186" i="29" s="1"/>
  <c r="B178" i="29"/>
  <c r="R178" i="29" s="1"/>
  <c r="B170" i="29"/>
  <c r="R170" i="29" s="1"/>
  <c r="B162" i="29"/>
  <c r="R162" i="29" s="1"/>
  <c r="B317" i="29"/>
  <c r="R317" i="29" s="1"/>
  <c r="B301" i="29"/>
  <c r="R301" i="29" s="1"/>
  <c r="B285" i="29"/>
  <c r="R285" i="29" s="1"/>
  <c r="B269" i="29"/>
  <c r="R269" i="29" s="1"/>
  <c r="B253" i="29"/>
  <c r="R253" i="29" s="1"/>
  <c r="B237" i="29"/>
  <c r="R237" i="29" s="1"/>
  <c r="B221" i="29"/>
  <c r="R221" i="29" s="1"/>
  <c r="B205" i="29"/>
  <c r="R205" i="29" s="1"/>
  <c r="B189" i="29"/>
  <c r="R189" i="29" s="1"/>
  <c r="B173" i="29"/>
  <c r="R173" i="29" s="1"/>
  <c r="B149" i="29"/>
  <c r="R149" i="29" s="1"/>
  <c r="B147" i="29"/>
  <c r="R147" i="29" s="1"/>
  <c r="B109" i="29"/>
  <c r="R109" i="29" s="1"/>
  <c r="B96" i="29"/>
  <c r="R96" i="29" s="1"/>
  <c r="B91" i="29"/>
  <c r="R91" i="29" s="1"/>
  <c r="B83" i="29"/>
  <c r="R83" i="29" s="1"/>
  <c r="B75" i="29"/>
  <c r="R75" i="29" s="1"/>
  <c r="B67" i="29"/>
  <c r="R67" i="29" s="1"/>
  <c r="B59" i="29"/>
  <c r="R59" i="29" s="1"/>
  <c r="B51" i="29"/>
  <c r="R51" i="29" s="1"/>
  <c r="B43" i="29"/>
  <c r="R43" i="29" s="1"/>
  <c r="B35" i="29"/>
  <c r="R35" i="29" s="1"/>
  <c r="B27" i="29"/>
  <c r="R27" i="29" s="1"/>
  <c r="B19" i="29"/>
  <c r="R19" i="29" s="1"/>
  <c r="B11" i="29"/>
  <c r="R11" i="29" s="1"/>
  <c r="B312" i="29"/>
  <c r="R312" i="29" s="1"/>
  <c r="B310" i="29"/>
  <c r="R310" i="29" s="1"/>
  <c r="B296" i="29"/>
  <c r="R296" i="29" s="1"/>
  <c r="B294" i="29"/>
  <c r="R294" i="29" s="1"/>
  <c r="B280" i="29"/>
  <c r="R280" i="29" s="1"/>
  <c r="B278" i="29"/>
  <c r="R278" i="29" s="1"/>
  <c r="B264" i="29"/>
  <c r="R264" i="29" s="1"/>
  <c r="B262" i="29"/>
  <c r="R262" i="29" s="1"/>
  <c r="B248" i="29"/>
  <c r="R248" i="29" s="1"/>
  <c r="B246" i="29"/>
  <c r="R246" i="29" s="1"/>
  <c r="B232" i="29"/>
  <c r="R232" i="29" s="1"/>
  <c r="B230" i="29"/>
  <c r="R230" i="29" s="1"/>
  <c r="B216" i="29"/>
  <c r="R216" i="29" s="1"/>
  <c r="B214" i="29"/>
  <c r="R214" i="29" s="1"/>
  <c r="B200" i="29"/>
  <c r="R200" i="29" s="1"/>
  <c r="B198" i="29"/>
  <c r="R198" i="29" s="1"/>
  <c r="B184" i="29"/>
  <c r="R184" i="29" s="1"/>
  <c r="B182" i="29"/>
  <c r="R182" i="29" s="1"/>
  <c r="B168" i="29"/>
  <c r="R168" i="29" s="1"/>
  <c r="B166" i="29"/>
  <c r="R166" i="29" s="1"/>
  <c r="B157" i="29"/>
  <c r="R157" i="29" s="1"/>
  <c r="B155" i="29"/>
  <c r="R155" i="29" s="1"/>
  <c r="B128" i="29"/>
  <c r="R128" i="29" s="1"/>
  <c r="B122" i="29"/>
  <c r="R122" i="29" s="1"/>
  <c r="B120" i="29"/>
  <c r="R120" i="29" s="1"/>
  <c r="B107" i="29"/>
  <c r="R107" i="29" s="1"/>
  <c r="B86" i="29"/>
  <c r="R86" i="29" s="1"/>
  <c r="B78" i="29"/>
  <c r="R78" i="29" s="1"/>
  <c r="B70" i="29"/>
  <c r="R70" i="29" s="1"/>
  <c r="B62" i="29"/>
  <c r="R62" i="29" s="1"/>
  <c r="B54" i="29"/>
  <c r="R54" i="29" s="1"/>
  <c r="B46" i="29"/>
  <c r="R46" i="29" s="1"/>
  <c r="B38" i="29"/>
  <c r="R38" i="29" s="1"/>
  <c r="B30" i="29"/>
  <c r="R30" i="29" s="1"/>
  <c r="B22" i="29"/>
  <c r="R22" i="29" s="1"/>
  <c r="B14" i="29"/>
  <c r="R14" i="29" s="1"/>
  <c r="B136" i="29"/>
  <c r="R136" i="29" s="1"/>
  <c r="B130" i="29"/>
  <c r="R130" i="29" s="1"/>
  <c r="B126" i="29"/>
  <c r="R126" i="29" s="1"/>
  <c r="B118" i="29"/>
  <c r="R118" i="29" s="1"/>
  <c r="B101" i="29"/>
  <c r="R101" i="29" s="1"/>
  <c r="B94" i="29"/>
  <c r="R94" i="29" s="1"/>
  <c r="B89" i="29"/>
  <c r="R89" i="29" s="1"/>
  <c r="B81" i="29"/>
  <c r="R81" i="29" s="1"/>
  <c r="B73" i="29"/>
  <c r="R73" i="29" s="1"/>
  <c r="B65" i="29"/>
  <c r="R65" i="29" s="1"/>
  <c r="B57" i="29"/>
  <c r="R57" i="29" s="1"/>
  <c r="B49" i="29"/>
  <c r="R49" i="29" s="1"/>
  <c r="B41" i="29"/>
  <c r="R41" i="29" s="1"/>
  <c r="B33" i="29"/>
  <c r="R33" i="29" s="1"/>
  <c r="B25" i="29"/>
  <c r="R25" i="29" s="1"/>
  <c r="B17" i="29"/>
  <c r="R17" i="29" s="1"/>
  <c r="B9" i="29"/>
  <c r="R9" i="29" s="1"/>
  <c r="B307" i="29"/>
  <c r="R307" i="29" s="1"/>
  <c r="B309" i="29"/>
  <c r="R309" i="29" s="1"/>
  <c r="B293" i="29"/>
  <c r="R293" i="29" s="1"/>
  <c r="B277" i="29"/>
  <c r="R277" i="29" s="1"/>
  <c r="B261" i="29"/>
  <c r="R261" i="29" s="1"/>
  <c r="B245" i="29"/>
  <c r="R245" i="29" s="1"/>
  <c r="B229" i="29"/>
  <c r="R229" i="29" s="1"/>
  <c r="B213" i="29"/>
  <c r="R213" i="29" s="1"/>
  <c r="B197" i="29"/>
  <c r="R197" i="29" s="1"/>
  <c r="B181" i="29"/>
  <c r="R181" i="29" s="1"/>
  <c r="B165" i="29"/>
  <c r="R165" i="29" s="1"/>
  <c r="B152" i="29"/>
  <c r="R152" i="29" s="1"/>
  <c r="B146" i="29"/>
  <c r="R146" i="29" s="1"/>
  <c r="B142" i="29"/>
  <c r="R142" i="29" s="1"/>
  <c r="B110" i="29"/>
  <c r="R110" i="29" s="1"/>
  <c r="B87" i="29"/>
  <c r="R87" i="29" s="1"/>
  <c r="B79" i="29"/>
  <c r="R79" i="29" s="1"/>
  <c r="B71" i="29"/>
  <c r="R71" i="29" s="1"/>
  <c r="B63" i="29"/>
  <c r="R63" i="29" s="1"/>
  <c r="B55" i="29"/>
  <c r="R55" i="29" s="1"/>
  <c r="B47" i="29"/>
  <c r="R47" i="29" s="1"/>
  <c r="B39" i="29"/>
  <c r="R39" i="29" s="1"/>
  <c r="B31" i="29"/>
  <c r="R31" i="29" s="1"/>
  <c r="B23" i="29"/>
  <c r="R23" i="29" s="1"/>
  <c r="B15" i="29"/>
  <c r="R15" i="29" s="1"/>
  <c r="B7" i="29"/>
  <c r="R7" i="29" s="1"/>
  <c r="B12" i="29"/>
  <c r="R12" i="29" s="1"/>
  <c r="B21" i="29"/>
  <c r="R21" i="29" s="1"/>
  <c r="B28" i="29"/>
  <c r="R28" i="29" s="1"/>
  <c r="B37" i="29"/>
  <c r="R37" i="29" s="1"/>
  <c r="B44" i="29"/>
  <c r="R44" i="29" s="1"/>
  <c r="B53" i="29"/>
  <c r="R53" i="29" s="1"/>
  <c r="B60" i="29"/>
  <c r="R60" i="29" s="1"/>
  <c r="B69" i="29"/>
  <c r="R69" i="29" s="1"/>
  <c r="B76" i="29"/>
  <c r="R76" i="29" s="1"/>
  <c r="B85" i="29"/>
  <c r="R85" i="29" s="1"/>
  <c r="B92" i="29"/>
  <c r="R92" i="29" s="1"/>
  <c r="B106" i="29"/>
  <c r="R106" i="29" s="1"/>
  <c r="B134" i="29"/>
  <c r="R134" i="29" s="1"/>
  <c r="B176" i="29"/>
  <c r="R176" i="29" s="1"/>
  <c r="B179" i="29"/>
  <c r="R179" i="29" s="1"/>
  <c r="B208" i="29"/>
  <c r="R208" i="29" s="1"/>
  <c r="B211" i="29"/>
  <c r="R211" i="29" s="1"/>
  <c r="B240" i="29"/>
  <c r="R240" i="29" s="1"/>
  <c r="B243" i="29"/>
  <c r="R243" i="29" s="1"/>
  <c r="B272" i="29"/>
  <c r="R272" i="29" s="1"/>
  <c r="B275" i="29"/>
  <c r="R275" i="29" s="1"/>
  <c r="B304" i="29"/>
  <c r="R304" i="29" s="1"/>
  <c r="B102" i="29"/>
  <c r="R102" i="29" s="1"/>
  <c r="B104" i="29"/>
  <c r="R104" i="29" s="1"/>
  <c r="B112" i="29"/>
  <c r="R112" i="29" s="1"/>
  <c r="B117" i="29"/>
  <c r="R117" i="29" s="1"/>
  <c r="B154" i="29"/>
  <c r="R154" i="29" s="1"/>
  <c r="B174" i="29"/>
  <c r="R174" i="29" s="1"/>
  <c r="B206" i="29"/>
  <c r="R206" i="29" s="1"/>
  <c r="B238" i="29"/>
  <c r="R238" i="29" s="1"/>
  <c r="B270" i="29"/>
  <c r="R270" i="29" s="1"/>
  <c r="B302" i="29"/>
  <c r="R302" i="29" s="1"/>
  <c r="B320" i="29"/>
  <c r="I320" i="29" s="1"/>
  <c r="B10" i="29"/>
  <c r="R10" i="29" s="1"/>
  <c r="B24" i="29"/>
  <c r="R24" i="29" s="1"/>
  <c r="B42" i="29"/>
  <c r="R42" i="29" s="1"/>
  <c r="B56" i="29"/>
  <c r="R56" i="29" s="1"/>
  <c r="B58" i="29"/>
  <c r="R58" i="29" s="1"/>
  <c r="B74" i="29"/>
  <c r="R74" i="29" s="1"/>
  <c r="B115" i="29"/>
  <c r="R115" i="29" s="1"/>
  <c r="B235" i="29"/>
  <c r="R235" i="29" s="1"/>
  <c r="B267" i="29"/>
  <c r="R267" i="29" s="1"/>
  <c r="B299" i="29"/>
  <c r="R299" i="29" s="1"/>
  <c r="B315" i="29"/>
  <c r="R315" i="29" s="1"/>
  <c r="B8" i="29"/>
  <c r="R8" i="29" s="1"/>
  <c r="B40" i="29"/>
  <c r="R40" i="29" s="1"/>
  <c r="B72" i="29"/>
  <c r="R72" i="29" s="1"/>
  <c r="B88" i="29"/>
  <c r="R88" i="29" s="1"/>
  <c r="B203" i="29"/>
  <c r="R203" i="29" s="1"/>
  <c r="B318" i="29"/>
  <c r="R318" i="29" s="1"/>
  <c r="B13" i="29"/>
  <c r="R13" i="29" s="1"/>
  <c r="B20" i="29"/>
  <c r="R20" i="29" s="1"/>
  <c r="B29" i="29"/>
  <c r="R29" i="29" s="1"/>
  <c r="B36" i="29"/>
  <c r="R36" i="29" s="1"/>
  <c r="B45" i="29"/>
  <c r="R45" i="29" s="1"/>
  <c r="B52" i="29"/>
  <c r="R52" i="29" s="1"/>
  <c r="B61" i="29"/>
  <c r="R61" i="29" s="1"/>
  <c r="B68" i="29"/>
  <c r="R68" i="29" s="1"/>
  <c r="B77" i="29"/>
  <c r="R77" i="29" s="1"/>
  <c r="B84" i="29"/>
  <c r="R84" i="29" s="1"/>
  <c r="B93" i="29"/>
  <c r="R93" i="29" s="1"/>
  <c r="B95" i="29"/>
  <c r="R95" i="29" s="1"/>
  <c r="B98" i="29"/>
  <c r="R98" i="29" s="1"/>
  <c r="B125" i="29"/>
  <c r="R125" i="29" s="1"/>
  <c r="B138" i="29"/>
  <c r="R138" i="29" s="1"/>
  <c r="B141" i="29"/>
  <c r="R141" i="29" s="1"/>
  <c r="B144" i="29"/>
  <c r="R144" i="29" s="1"/>
  <c r="B150" i="29"/>
  <c r="R150" i="29" s="1"/>
  <c r="B158" i="29"/>
  <c r="R158" i="29" s="1"/>
  <c r="B160" i="29"/>
  <c r="R160" i="29" s="1"/>
  <c r="B163" i="29"/>
  <c r="R163" i="29" s="1"/>
  <c r="B192" i="29"/>
  <c r="R192" i="29" s="1"/>
  <c r="B195" i="29"/>
  <c r="R195" i="29" s="1"/>
  <c r="B224" i="29"/>
  <c r="R224" i="29" s="1"/>
  <c r="B227" i="29"/>
  <c r="R227" i="29" s="1"/>
  <c r="B256" i="29"/>
  <c r="R256" i="29" s="1"/>
  <c r="B259" i="29"/>
  <c r="R259" i="29" s="1"/>
  <c r="B288" i="29"/>
  <c r="R288" i="29" s="1"/>
  <c r="B291" i="29"/>
  <c r="R291" i="29" s="1"/>
  <c r="B26" i="29"/>
  <c r="R26" i="29" s="1"/>
  <c r="B90" i="29"/>
  <c r="R90" i="29" s="1"/>
  <c r="B100" i="29"/>
  <c r="R100" i="29" s="1"/>
  <c r="B171" i="29"/>
  <c r="R171" i="29" s="1"/>
  <c r="B116" i="29"/>
  <c r="R116" i="29" s="1"/>
  <c r="B123" i="29"/>
  <c r="R123" i="29" s="1"/>
  <c r="B133" i="29"/>
  <c r="R133" i="29" s="1"/>
  <c r="B190" i="29"/>
  <c r="R190" i="29" s="1"/>
  <c r="B222" i="29"/>
  <c r="R222" i="29" s="1"/>
  <c r="B254" i="29"/>
  <c r="R254" i="29" s="1"/>
  <c r="B286" i="29"/>
  <c r="R286" i="29" s="1"/>
  <c r="B24" i="28"/>
  <c r="R24" i="28" s="1"/>
  <c r="B61" i="28"/>
  <c r="R61" i="28" s="1"/>
  <c r="B100" i="28"/>
  <c r="R100" i="28" s="1"/>
  <c r="B130" i="28"/>
  <c r="R130" i="28" s="1"/>
  <c r="B14" i="28"/>
  <c r="R14" i="28" s="1"/>
  <c r="B222" i="28"/>
  <c r="R222" i="28" s="1"/>
  <c r="B237" i="28"/>
  <c r="R237" i="28" s="1"/>
  <c r="B44" i="28"/>
  <c r="R44" i="28" s="1"/>
  <c r="B84" i="28"/>
  <c r="R84" i="28" s="1"/>
  <c r="B96" i="28"/>
  <c r="R96" i="28" s="1"/>
  <c r="B277" i="28"/>
  <c r="R277" i="28" s="1"/>
  <c r="B304" i="28"/>
  <c r="R304" i="28" s="1"/>
  <c r="B21" i="28"/>
  <c r="R21" i="28" s="1"/>
  <c r="B27" i="28"/>
  <c r="R27" i="28" s="1"/>
  <c r="B51" i="28"/>
  <c r="R51" i="28" s="1"/>
  <c r="B75" i="28"/>
  <c r="R75" i="28" s="1"/>
  <c r="B269" i="28"/>
  <c r="R269" i="28" s="1"/>
  <c r="B272" i="28"/>
  <c r="R272" i="28" s="1"/>
  <c r="B39" i="28"/>
  <c r="R39" i="28" s="1"/>
  <c r="B59" i="28"/>
  <c r="R59" i="28" s="1"/>
  <c r="B16" i="28"/>
  <c r="R16" i="28" s="1"/>
  <c r="B46" i="28"/>
  <c r="R46" i="28" s="1"/>
  <c r="B117" i="28"/>
  <c r="R117" i="28" s="1"/>
  <c r="B164" i="28"/>
  <c r="R164" i="28" s="1"/>
  <c r="B211" i="28"/>
  <c r="R211" i="28" s="1"/>
  <c r="B35" i="28"/>
  <c r="R35" i="28" s="1"/>
  <c r="B88" i="28"/>
  <c r="R88" i="28" s="1"/>
  <c r="B152" i="28"/>
  <c r="R152" i="28" s="1"/>
  <c r="B196" i="28"/>
  <c r="R196" i="28" s="1"/>
  <c r="B293" i="28"/>
  <c r="R293" i="28" s="1"/>
  <c r="B216" i="28"/>
  <c r="R216" i="28" s="1"/>
  <c r="B190" i="28"/>
  <c r="R190" i="28" s="1"/>
  <c r="B181" i="28"/>
  <c r="R181" i="28" s="1"/>
  <c r="B171" i="28"/>
  <c r="R171" i="28" s="1"/>
  <c r="B31" i="28"/>
  <c r="R31" i="28" s="1"/>
  <c r="B23" i="28"/>
  <c r="R23" i="28" s="1"/>
  <c r="B15" i="28"/>
  <c r="R15" i="28" s="1"/>
  <c r="B26" i="28"/>
  <c r="R26" i="28" s="1"/>
  <c r="B18" i="28"/>
  <c r="R18" i="28" s="1"/>
  <c r="B10" i="28"/>
  <c r="R10" i="28" s="1"/>
  <c r="B250" i="28"/>
  <c r="R250" i="28" s="1"/>
  <c r="B242" i="28"/>
  <c r="R242" i="28" s="1"/>
  <c r="B230" i="28"/>
  <c r="R230" i="28" s="1"/>
  <c r="B214" i="28"/>
  <c r="R214" i="28" s="1"/>
  <c r="B173" i="28"/>
  <c r="R173" i="28" s="1"/>
  <c r="B40" i="28"/>
  <c r="R40" i="28" s="1"/>
  <c r="B53" i="28"/>
  <c r="R53" i="28" s="1"/>
  <c r="B77" i="28"/>
  <c r="R77" i="28" s="1"/>
  <c r="B86" i="28"/>
  <c r="R86" i="28" s="1"/>
  <c r="B101" i="28"/>
  <c r="R101" i="28" s="1"/>
  <c r="B220" i="28"/>
  <c r="R220" i="28" s="1"/>
  <c r="B318" i="28"/>
  <c r="R318" i="28" s="1"/>
  <c r="B17" i="28"/>
  <c r="R17" i="28" s="1"/>
  <c r="B47" i="28"/>
  <c r="R47" i="28" s="1"/>
  <c r="B60" i="28"/>
  <c r="R60" i="28" s="1"/>
  <c r="B73" i="28"/>
  <c r="R73" i="28" s="1"/>
  <c r="B80" i="28"/>
  <c r="R80" i="28" s="1"/>
  <c r="B94" i="28"/>
  <c r="R94" i="28" s="1"/>
  <c r="B107" i="28"/>
  <c r="R107" i="28" s="1"/>
  <c r="B150" i="28"/>
  <c r="R150" i="28" s="1"/>
  <c r="B9" i="28"/>
  <c r="R9" i="28" s="1"/>
  <c r="B13" i="28"/>
  <c r="R13" i="28" s="1"/>
  <c r="B19" i="28"/>
  <c r="R19" i="28" s="1"/>
  <c r="B49" i="28"/>
  <c r="R49" i="28" s="1"/>
  <c r="B92" i="28"/>
  <c r="R92" i="28" s="1"/>
  <c r="B126" i="28"/>
  <c r="R126" i="28" s="1"/>
  <c r="B147" i="28"/>
  <c r="R147" i="28" s="1"/>
  <c r="B156" i="28"/>
  <c r="R156" i="28" s="1"/>
  <c r="B194" i="28"/>
  <c r="R194" i="28" s="1"/>
  <c r="B197" i="28"/>
  <c r="R197" i="28" s="1"/>
  <c r="B203" i="28"/>
  <c r="R203" i="28" s="1"/>
  <c r="B218" i="28"/>
  <c r="R218" i="28" s="1"/>
  <c r="B264" i="28"/>
  <c r="R264" i="28" s="1"/>
  <c r="B267" i="28"/>
  <c r="R267" i="28" s="1"/>
  <c r="B312" i="28"/>
  <c r="R312" i="28" s="1"/>
  <c r="B81" i="28"/>
  <c r="R81" i="28" s="1"/>
  <c r="B154" i="28"/>
  <c r="R154" i="28" s="1"/>
  <c r="B68" i="28"/>
  <c r="R68" i="28" s="1"/>
  <c r="B229" i="28"/>
  <c r="R229" i="28" s="1"/>
  <c r="B285" i="28"/>
  <c r="R285" i="28" s="1"/>
  <c r="B33" i="28"/>
  <c r="R33" i="28" s="1"/>
  <c r="B115" i="28"/>
  <c r="R115" i="28" s="1"/>
  <c r="B283" i="28"/>
  <c r="R283" i="28" s="1"/>
  <c r="B25" i="28"/>
  <c r="R25" i="28" s="1"/>
  <c r="B205" i="28"/>
  <c r="R205" i="28" s="1"/>
  <c r="Q6" i="28"/>
  <c r="B301" i="28"/>
  <c r="R301" i="28" s="1"/>
  <c r="B11" i="28"/>
  <c r="R11" i="28" s="1"/>
  <c r="B65" i="28"/>
  <c r="R65" i="28" s="1"/>
  <c r="B78" i="28"/>
  <c r="R78" i="28" s="1"/>
  <c r="B102" i="28"/>
  <c r="R102" i="28" s="1"/>
  <c r="B192" i="28"/>
  <c r="R192" i="28" s="1"/>
  <c r="B224" i="28"/>
  <c r="R224" i="28" s="1"/>
  <c r="B299" i="28"/>
  <c r="R299" i="28" s="1"/>
  <c r="B302" i="28"/>
  <c r="R302" i="28" s="1"/>
  <c r="B72" i="28"/>
  <c r="R72" i="28" s="1"/>
  <c r="B70" i="28"/>
  <c r="R70" i="28" s="1"/>
  <c r="B122" i="28"/>
  <c r="R122" i="28" s="1"/>
  <c r="B234" i="28"/>
  <c r="R234" i="28" s="1"/>
  <c r="B37" i="28"/>
  <c r="R37" i="28" s="1"/>
  <c r="B98" i="28"/>
  <c r="R98" i="28" s="1"/>
  <c r="B29" i="28"/>
  <c r="R29" i="28" s="1"/>
  <c r="B109" i="28"/>
  <c r="R109" i="28" s="1"/>
  <c r="B128" i="28"/>
  <c r="R128" i="28" s="1"/>
  <c r="B30" i="28"/>
  <c r="R30" i="28" s="1"/>
  <c r="B32" i="28"/>
  <c r="R32" i="28" s="1"/>
  <c r="B54" i="28"/>
  <c r="R54" i="28" s="1"/>
  <c r="B56" i="28"/>
  <c r="R56" i="28" s="1"/>
  <c r="B63" i="28"/>
  <c r="R63" i="28" s="1"/>
  <c r="B124" i="28"/>
  <c r="R124" i="28" s="1"/>
  <c r="B133" i="28"/>
  <c r="R133" i="28" s="1"/>
  <c r="B166" i="28"/>
  <c r="R166" i="28" s="1"/>
  <c r="B213" i="28"/>
  <c r="R213" i="28" s="1"/>
  <c r="B262" i="28"/>
  <c r="R262" i="28" s="1"/>
  <c r="B36" i="28"/>
  <c r="R36" i="28" s="1"/>
  <c r="B41" i="28"/>
  <c r="R41" i="28" s="1"/>
  <c r="B48" i="28"/>
  <c r="R48" i="28" s="1"/>
  <c r="B55" i="28"/>
  <c r="R55" i="28" s="1"/>
  <c r="B67" i="28"/>
  <c r="R67" i="28" s="1"/>
  <c r="B83" i="28"/>
  <c r="R83" i="28" s="1"/>
  <c r="B85" i="28"/>
  <c r="R85" i="28" s="1"/>
  <c r="B118" i="28"/>
  <c r="R118" i="28" s="1"/>
  <c r="B120" i="28"/>
  <c r="R120" i="28" s="1"/>
  <c r="B134" i="28"/>
  <c r="R134" i="28" s="1"/>
  <c r="B162" i="28"/>
  <c r="R162" i="28" s="1"/>
  <c r="B179" i="28"/>
  <c r="R179" i="28" s="1"/>
  <c r="B188" i="28"/>
  <c r="R188" i="28" s="1"/>
  <c r="B228" i="28"/>
  <c r="R228" i="28" s="1"/>
  <c r="B235" i="28"/>
  <c r="R235" i="28" s="1"/>
  <c r="B240" i="28"/>
  <c r="R240" i="28" s="1"/>
  <c r="B248" i="28"/>
  <c r="R248" i="28" s="1"/>
  <c r="B258" i="28"/>
  <c r="R258" i="28" s="1"/>
  <c r="B291" i="28"/>
  <c r="R291" i="28" s="1"/>
  <c r="B298" i="28"/>
  <c r="R298" i="28" s="1"/>
  <c r="B43" i="28"/>
  <c r="R43" i="28" s="1"/>
  <c r="B62" i="28"/>
  <c r="R62" i="28" s="1"/>
  <c r="B69" i="28"/>
  <c r="R69" i="28" s="1"/>
  <c r="B76" i="28"/>
  <c r="R76" i="28" s="1"/>
  <c r="B89" i="28"/>
  <c r="R89" i="28" s="1"/>
  <c r="B132" i="28"/>
  <c r="R132" i="28" s="1"/>
  <c r="B160" i="28"/>
  <c r="R160" i="28" s="1"/>
  <c r="B165" i="28"/>
  <c r="R165" i="28" s="1"/>
  <c r="B186" i="28"/>
  <c r="R186" i="28" s="1"/>
  <c r="B238" i="28"/>
  <c r="R238" i="28" s="1"/>
  <c r="B246" i="28"/>
  <c r="R246" i="28" s="1"/>
  <c r="B313" i="28"/>
  <c r="R313" i="28" s="1"/>
  <c r="B305" i="28"/>
  <c r="R305" i="28" s="1"/>
  <c r="B297" i="28"/>
  <c r="R297" i="28" s="1"/>
  <c r="B289" i="28"/>
  <c r="R289" i="28" s="1"/>
  <c r="B281" i="28"/>
  <c r="R281" i="28" s="1"/>
  <c r="B273" i="28"/>
  <c r="R273" i="28" s="1"/>
  <c r="B265" i="28"/>
  <c r="R265" i="28" s="1"/>
  <c r="B257" i="28"/>
  <c r="R257" i="28" s="1"/>
  <c r="B249" i="28"/>
  <c r="R249" i="28" s="1"/>
  <c r="B241" i="28"/>
  <c r="R241" i="28" s="1"/>
  <c r="B233" i="28"/>
  <c r="R233" i="28" s="1"/>
  <c r="B225" i="28"/>
  <c r="R225" i="28" s="1"/>
  <c r="B217" i="28"/>
  <c r="R217" i="28" s="1"/>
  <c r="B209" i="28"/>
  <c r="R209" i="28" s="1"/>
  <c r="B201" i="28"/>
  <c r="R201" i="28" s="1"/>
  <c r="B193" i="28"/>
  <c r="R193" i="28" s="1"/>
  <c r="B185" i="28"/>
  <c r="R185" i="28" s="1"/>
  <c r="B177" i="28"/>
  <c r="R177" i="28" s="1"/>
  <c r="B169" i="28"/>
  <c r="R169" i="28" s="1"/>
  <c r="B161" i="28"/>
  <c r="R161" i="28" s="1"/>
  <c r="B153" i="28"/>
  <c r="R153" i="28" s="1"/>
  <c r="B145" i="28"/>
  <c r="R145" i="28" s="1"/>
  <c r="B137" i="28"/>
  <c r="R137" i="28" s="1"/>
  <c r="B129" i="28"/>
  <c r="R129" i="28" s="1"/>
  <c r="B121" i="28"/>
  <c r="R121" i="28" s="1"/>
  <c r="B113" i="28"/>
  <c r="R113" i="28" s="1"/>
  <c r="B105" i="28"/>
  <c r="R105" i="28" s="1"/>
  <c r="B97" i="28"/>
  <c r="R97" i="28" s="1"/>
  <c r="B316" i="28"/>
  <c r="R316" i="28" s="1"/>
  <c r="B308" i="28"/>
  <c r="R308" i="28" s="1"/>
  <c r="B300" i="28"/>
  <c r="R300" i="28" s="1"/>
  <c r="B292" i="28"/>
  <c r="R292" i="28" s="1"/>
  <c r="B284" i="28"/>
  <c r="R284" i="28" s="1"/>
  <c r="B276" i="28"/>
  <c r="R276" i="28" s="1"/>
  <c r="B268" i="28"/>
  <c r="R268" i="28" s="1"/>
  <c r="B260" i="28"/>
  <c r="R260" i="28" s="1"/>
  <c r="B252" i="28"/>
  <c r="R252" i="28" s="1"/>
  <c r="B244" i="28"/>
  <c r="R244" i="28" s="1"/>
  <c r="B236" i="28"/>
  <c r="R236" i="28" s="1"/>
  <c r="B319" i="28"/>
  <c r="R319" i="28" s="1"/>
  <c r="B311" i="28"/>
  <c r="R311" i="28" s="1"/>
  <c r="B303" i="28"/>
  <c r="R303" i="28" s="1"/>
  <c r="B295" i="28"/>
  <c r="R295" i="28" s="1"/>
  <c r="B287" i="28"/>
  <c r="R287" i="28" s="1"/>
  <c r="B279" i="28"/>
  <c r="R279" i="28" s="1"/>
  <c r="B271" i="28"/>
  <c r="R271" i="28" s="1"/>
  <c r="B263" i="28"/>
  <c r="R263" i="28" s="1"/>
  <c r="B255" i="28"/>
  <c r="R255" i="28" s="1"/>
  <c r="B247" i="28"/>
  <c r="R247" i="28" s="1"/>
  <c r="B239" i="28"/>
  <c r="R239" i="28" s="1"/>
  <c r="B231" i="28"/>
  <c r="R231" i="28" s="1"/>
  <c r="B223" i="28"/>
  <c r="R223" i="28" s="1"/>
  <c r="B215" i="28"/>
  <c r="R215" i="28" s="1"/>
  <c r="B207" i="28"/>
  <c r="R207" i="28" s="1"/>
  <c r="B199" i="28"/>
  <c r="R199" i="28" s="1"/>
  <c r="B191" i="28"/>
  <c r="R191" i="28" s="1"/>
  <c r="B183" i="28"/>
  <c r="R183" i="28" s="1"/>
  <c r="B175" i="28"/>
  <c r="R175" i="28" s="1"/>
  <c r="B167" i="28"/>
  <c r="R167" i="28" s="1"/>
  <c r="B159" i="28"/>
  <c r="R159" i="28" s="1"/>
  <c r="B151" i="28"/>
  <c r="R151" i="28" s="1"/>
  <c r="B143" i="28"/>
  <c r="R143" i="28" s="1"/>
  <c r="B135" i="28"/>
  <c r="R135" i="28" s="1"/>
  <c r="B127" i="28"/>
  <c r="R127" i="28" s="1"/>
  <c r="B119" i="28"/>
  <c r="R119" i="28" s="1"/>
  <c r="B111" i="28"/>
  <c r="R111" i="28" s="1"/>
  <c r="B103" i="28"/>
  <c r="R103" i="28" s="1"/>
  <c r="B95" i="28"/>
  <c r="R95" i="28" s="1"/>
  <c r="B309" i="28"/>
  <c r="R309" i="28" s="1"/>
  <c r="B307" i="28"/>
  <c r="R307" i="28" s="1"/>
  <c r="B280" i="28"/>
  <c r="R280" i="28" s="1"/>
  <c r="B274" i="28"/>
  <c r="R274" i="28" s="1"/>
  <c r="B270" i="28"/>
  <c r="R270" i="28" s="1"/>
  <c r="B245" i="28"/>
  <c r="R245" i="28" s="1"/>
  <c r="B243" i="28"/>
  <c r="R243" i="28" s="1"/>
  <c r="B227" i="28"/>
  <c r="R227" i="28" s="1"/>
  <c r="B212" i="28"/>
  <c r="R212" i="28" s="1"/>
  <c r="B210" i="28"/>
  <c r="R210" i="28" s="1"/>
  <c r="B208" i="28"/>
  <c r="R208" i="28" s="1"/>
  <c r="B195" i="28"/>
  <c r="R195" i="28" s="1"/>
  <c r="B180" i="28"/>
  <c r="R180" i="28" s="1"/>
  <c r="B178" i="28"/>
  <c r="R178" i="28" s="1"/>
  <c r="B176" i="28"/>
  <c r="R176" i="28" s="1"/>
  <c r="B163" i="28"/>
  <c r="R163" i="28" s="1"/>
  <c r="B148" i="28"/>
  <c r="R148" i="28" s="1"/>
  <c r="B146" i="28"/>
  <c r="R146" i="28" s="1"/>
  <c r="B144" i="28"/>
  <c r="R144" i="28" s="1"/>
  <c r="B131" i="28"/>
  <c r="R131" i="28" s="1"/>
  <c r="B116" i="28"/>
  <c r="R116" i="28" s="1"/>
  <c r="B114" i="28"/>
  <c r="R114" i="28" s="1"/>
  <c r="B112" i="28"/>
  <c r="R112" i="28" s="1"/>
  <c r="B99" i="28"/>
  <c r="R99" i="28" s="1"/>
  <c r="B87" i="28"/>
  <c r="R87" i="28" s="1"/>
  <c r="B79" i="28"/>
  <c r="R79" i="28" s="1"/>
  <c r="B317" i="28"/>
  <c r="R317" i="28" s="1"/>
  <c r="B315" i="28"/>
  <c r="R315" i="28" s="1"/>
  <c r="B288" i="28"/>
  <c r="R288" i="28" s="1"/>
  <c r="B282" i="28"/>
  <c r="R282" i="28" s="1"/>
  <c r="B278" i="28"/>
  <c r="R278" i="28" s="1"/>
  <c r="B253" i="28"/>
  <c r="R253" i="28" s="1"/>
  <c r="B251" i="28"/>
  <c r="R251" i="28" s="1"/>
  <c r="B221" i="28"/>
  <c r="R221" i="28" s="1"/>
  <c r="B206" i="28"/>
  <c r="R206" i="28" s="1"/>
  <c r="B189" i="28"/>
  <c r="R189" i="28" s="1"/>
  <c r="B174" i="28"/>
  <c r="R174" i="28" s="1"/>
  <c r="B157" i="28"/>
  <c r="R157" i="28" s="1"/>
  <c r="B142" i="28"/>
  <c r="R142" i="28" s="1"/>
  <c r="B125" i="28"/>
  <c r="R125" i="28" s="1"/>
  <c r="B110" i="28"/>
  <c r="R110" i="28" s="1"/>
  <c r="B90" i="28"/>
  <c r="R90" i="28" s="1"/>
  <c r="B82" i="28"/>
  <c r="R82" i="28" s="1"/>
  <c r="B74" i="28"/>
  <c r="R74" i="28" s="1"/>
  <c r="B66" i="28"/>
  <c r="R66" i="28" s="1"/>
  <c r="B58" i="28"/>
  <c r="R58" i="28" s="1"/>
  <c r="B50" i="28"/>
  <c r="R50" i="28" s="1"/>
  <c r="B42" i="28"/>
  <c r="R42" i="28" s="1"/>
  <c r="B34" i="28"/>
  <c r="R34" i="28" s="1"/>
  <c r="B296" i="28"/>
  <c r="R296" i="28" s="1"/>
  <c r="B290" i="28"/>
  <c r="R290" i="28" s="1"/>
  <c r="B286" i="28"/>
  <c r="R286" i="28" s="1"/>
  <c r="B261" i="28"/>
  <c r="R261" i="28" s="1"/>
  <c r="B259" i="28"/>
  <c r="R259" i="28" s="1"/>
  <c r="B232" i="28"/>
  <c r="R232" i="28" s="1"/>
  <c r="B219" i="28"/>
  <c r="R219" i="28" s="1"/>
  <c r="B204" i="28"/>
  <c r="R204" i="28" s="1"/>
  <c r="B202" i="28"/>
  <c r="R202" i="28" s="1"/>
  <c r="B200" i="28"/>
  <c r="R200" i="28" s="1"/>
  <c r="B187" i="28"/>
  <c r="R187" i="28" s="1"/>
  <c r="B172" i="28"/>
  <c r="R172" i="28" s="1"/>
  <c r="B170" i="28"/>
  <c r="R170" i="28" s="1"/>
  <c r="B168" i="28"/>
  <c r="R168" i="28" s="1"/>
  <c r="B155" i="28"/>
  <c r="R155" i="28" s="1"/>
  <c r="B140" i="28"/>
  <c r="R140" i="28" s="1"/>
  <c r="B138" i="28"/>
  <c r="R138" i="28" s="1"/>
  <c r="B136" i="28"/>
  <c r="R136" i="28" s="1"/>
  <c r="B123" i="28"/>
  <c r="R123" i="28" s="1"/>
  <c r="B108" i="28"/>
  <c r="R108" i="28" s="1"/>
  <c r="B106" i="28"/>
  <c r="R106" i="28" s="1"/>
  <c r="B104" i="28"/>
  <c r="R104" i="28" s="1"/>
  <c r="B12" i="28"/>
  <c r="R12" i="28" s="1"/>
  <c r="B20" i="28"/>
  <c r="R20" i="28" s="1"/>
  <c r="B28" i="28"/>
  <c r="R28" i="28" s="1"/>
  <c r="B38" i="28"/>
  <c r="R38" i="28" s="1"/>
  <c r="B45" i="28"/>
  <c r="R45" i="28" s="1"/>
  <c r="B52" i="28"/>
  <c r="R52" i="28" s="1"/>
  <c r="B57" i="28"/>
  <c r="R57" i="28" s="1"/>
  <c r="B64" i="28"/>
  <c r="R64" i="28" s="1"/>
  <c r="B71" i="28"/>
  <c r="R71" i="28" s="1"/>
  <c r="B91" i="28"/>
  <c r="R91" i="28" s="1"/>
  <c r="B93" i="28"/>
  <c r="R93" i="28" s="1"/>
  <c r="B139" i="28"/>
  <c r="R139" i="28" s="1"/>
  <c r="B141" i="28"/>
  <c r="R141" i="28" s="1"/>
  <c r="B149" i="28"/>
  <c r="R149" i="28" s="1"/>
  <c r="B158" i="28"/>
  <c r="R158" i="28" s="1"/>
  <c r="B182" i="28"/>
  <c r="R182" i="28" s="1"/>
  <c r="B184" i="28"/>
  <c r="R184" i="28" s="1"/>
  <c r="B198" i="28"/>
  <c r="R198" i="28" s="1"/>
  <c r="B226" i="28"/>
  <c r="R226" i="28" s="1"/>
  <c r="B254" i="28"/>
  <c r="R254" i="28" s="1"/>
  <c r="B256" i="28"/>
  <c r="R256" i="28" s="1"/>
  <c r="B266" i="28"/>
  <c r="R266" i="28" s="1"/>
  <c r="B294" i="28"/>
  <c r="R294" i="28" s="1"/>
  <c r="B306" i="28"/>
  <c r="R306" i="28" s="1"/>
  <c r="B314" i="28"/>
  <c r="R314" i="28" s="1"/>
  <c r="B84" i="27"/>
  <c r="R84" i="27" s="1"/>
  <c r="B174" i="27"/>
  <c r="R174" i="27" s="1"/>
  <c r="B262" i="27"/>
  <c r="R262" i="27" s="1"/>
  <c r="B116" i="27"/>
  <c r="R116" i="27" s="1"/>
  <c r="B310" i="27"/>
  <c r="R310" i="27" s="1"/>
  <c r="B55" i="27"/>
  <c r="R55" i="27" s="1"/>
  <c r="B60" i="27"/>
  <c r="R60" i="27" s="1"/>
  <c r="B68" i="27"/>
  <c r="R68" i="27" s="1"/>
  <c r="B90" i="27"/>
  <c r="R90" i="27" s="1"/>
  <c r="B125" i="27"/>
  <c r="R125" i="27" s="1"/>
  <c r="B208" i="27"/>
  <c r="R208" i="27" s="1"/>
  <c r="B237" i="27"/>
  <c r="R237" i="27" s="1"/>
  <c r="B285" i="27"/>
  <c r="R285" i="27" s="1"/>
  <c r="B320" i="27"/>
  <c r="I320" i="27" s="1"/>
  <c r="B47" i="27"/>
  <c r="R47" i="27" s="1"/>
  <c r="B66" i="27"/>
  <c r="R66" i="27" s="1"/>
  <c r="B82" i="27"/>
  <c r="R82" i="27" s="1"/>
  <c r="B138" i="27"/>
  <c r="R138" i="27" s="1"/>
  <c r="B318" i="27"/>
  <c r="R318" i="27" s="1"/>
  <c r="Q6" i="27"/>
  <c r="B23" i="27"/>
  <c r="R23" i="27" s="1"/>
  <c r="B39" i="27"/>
  <c r="R39" i="27" s="1"/>
  <c r="B53" i="27"/>
  <c r="R53" i="27" s="1"/>
  <c r="B114" i="27"/>
  <c r="R114" i="27" s="1"/>
  <c r="B123" i="27"/>
  <c r="R123" i="27" s="1"/>
  <c r="B277" i="27"/>
  <c r="R277" i="27" s="1"/>
  <c r="B304" i="27"/>
  <c r="R304" i="27" s="1"/>
  <c r="B19" i="27"/>
  <c r="R19" i="27" s="1"/>
  <c r="B21" i="27"/>
  <c r="R21" i="27" s="1"/>
  <c r="B26" i="27"/>
  <c r="R26" i="27" s="1"/>
  <c r="B29" i="27"/>
  <c r="R29" i="27" s="1"/>
  <c r="B37" i="27"/>
  <c r="R37" i="27" s="1"/>
  <c r="B45" i="27"/>
  <c r="R45" i="27" s="1"/>
  <c r="B56" i="27"/>
  <c r="R56" i="27" s="1"/>
  <c r="B112" i="27"/>
  <c r="R112" i="27" s="1"/>
  <c r="B173" i="27"/>
  <c r="R173" i="27" s="1"/>
  <c r="B178" i="27"/>
  <c r="R178" i="27" s="1"/>
  <c r="B184" i="27"/>
  <c r="R184" i="27" s="1"/>
  <c r="B227" i="27"/>
  <c r="R227" i="27" s="1"/>
  <c r="B269" i="27"/>
  <c r="R269" i="27" s="1"/>
  <c r="B272" i="27"/>
  <c r="R272" i="27" s="1"/>
  <c r="B275" i="27"/>
  <c r="R275" i="27" s="1"/>
  <c r="B131" i="27"/>
  <c r="R131" i="27" s="1"/>
  <c r="B171" i="27"/>
  <c r="R171" i="27" s="1"/>
  <c r="B194" i="27"/>
  <c r="R194" i="27" s="1"/>
  <c r="B76" i="27"/>
  <c r="R76" i="27" s="1"/>
  <c r="B16" i="27"/>
  <c r="R16" i="27" s="1"/>
  <c r="B93" i="27"/>
  <c r="R93" i="27" s="1"/>
  <c r="B219" i="27"/>
  <c r="R219" i="27" s="1"/>
  <c r="B234" i="27"/>
  <c r="R234" i="27" s="1"/>
  <c r="B74" i="27"/>
  <c r="R74" i="27" s="1"/>
  <c r="B186" i="27"/>
  <c r="R186" i="27" s="1"/>
  <c r="B229" i="27"/>
  <c r="R229" i="27" s="1"/>
  <c r="B31" i="27"/>
  <c r="R31" i="27" s="1"/>
  <c r="B64" i="27"/>
  <c r="R64" i="27" s="1"/>
  <c r="B11" i="27"/>
  <c r="R11" i="27" s="1"/>
  <c r="B13" i="27"/>
  <c r="R13" i="27" s="1"/>
  <c r="B133" i="27"/>
  <c r="R133" i="27" s="1"/>
  <c r="B182" i="27"/>
  <c r="R182" i="27" s="1"/>
  <c r="B264" i="27"/>
  <c r="R264" i="27" s="1"/>
  <c r="B267" i="27"/>
  <c r="R267" i="27" s="1"/>
  <c r="B293" i="27"/>
  <c r="R293" i="27" s="1"/>
  <c r="B250" i="27"/>
  <c r="R250" i="27" s="1"/>
  <c r="B242" i="27"/>
  <c r="R242" i="27" s="1"/>
  <c r="B230" i="27"/>
  <c r="R230" i="27" s="1"/>
  <c r="B190" i="27"/>
  <c r="R190" i="27" s="1"/>
  <c r="B141" i="27"/>
  <c r="R141" i="27" s="1"/>
  <c r="B134" i="27"/>
  <c r="R134" i="27" s="1"/>
  <c r="B85" i="27"/>
  <c r="R85" i="27" s="1"/>
  <c r="B58" i="27"/>
  <c r="R58" i="27" s="1"/>
  <c r="B202" i="27"/>
  <c r="R202" i="27" s="1"/>
  <c r="B149" i="27"/>
  <c r="R149" i="27" s="1"/>
  <c r="B136" i="27"/>
  <c r="R136" i="27" s="1"/>
  <c r="B87" i="27"/>
  <c r="R87" i="27" s="1"/>
  <c r="B48" i="27"/>
  <c r="R48" i="27" s="1"/>
  <c r="B50" i="27"/>
  <c r="R50" i="27" s="1"/>
  <c r="B44" i="27"/>
  <c r="R44" i="27" s="1"/>
  <c r="B40" i="27"/>
  <c r="R40" i="27" s="1"/>
  <c r="B15" i="27"/>
  <c r="R15" i="27" s="1"/>
  <c r="B192" i="27"/>
  <c r="R192" i="27" s="1"/>
  <c r="B157" i="27"/>
  <c r="R157" i="27" s="1"/>
  <c r="B110" i="27"/>
  <c r="R110" i="27" s="1"/>
  <c r="B101" i="27"/>
  <c r="R101" i="27" s="1"/>
  <c r="B52" i="27"/>
  <c r="R52" i="27" s="1"/>
  <c r="B72" i="27"/>
  <c r="R72" i="27" s="1"/>
  <c r="B80" i="27"/>
  <c r="R80" i="27" s="1"/>
  <c r="B117" i="27"/>
  <c r="R117" i="27" s="1"/>
  <c r="B166" i="27"/>
  <c r="R166" i="27" s="1"/>
  <c r="B298" i="27"/>
  <c r="R298" i="27" s="1"/>
  <c r="B176" i="27"/>
  <c r="R176" i="27" s="1"/>
  <c r="B203" i="27"/>
  <c r="R203" i="27" s="1"/>
  <c r="B299" i="27"/>
  <c r="R299" i="27" s="1"/>
  <c r="B302" i="27"/>
  <c r="R302" i="27" s="1"/>
  <c r="B77" i="27"/>
  <c r="R77" i="27" s="1"/>
  <c r="B79" i="27"/>
  <c r="R79" i="27" s="1"/>
  <c r="B99" i="27"/>
  <c r="R99" i="27" s="1"/>
  <c r="B108" i="27"/>
  <c r="R108" i="27" s="1"/>
  <c r="B139" i="27"/>
  <c r="R139" i="27" s="1"/>
  <c r="B144" i="27"/>
  <c r="R144" i="27" s="1"/>
  <c r="B147" i="27"/>
  <c r="R147" i="27" s="1"/>
  <c r="B155" i="27"/>
  <c r="R155" i="27" s="1"/>
  <c r="B235" i="27"/>
  <c r="R235" i="27" s="1"/>
  <c r="B240" i="27"/>
  <c r="R240" i="27" s="1"/>
  <c r="B248" i="27"/>
  <c r="R248" i="27" s="1"/>
  <c r="B258" i="27"/>
  <c r="R258" i="27" s="1"/>
  <c r="B291" i="27"/>
  <c r="R291" i="27" s="1"/>
  <c r="B313" i="27"/>
  <c r="R313" i="27" s="1"/>
  <c r="B305" i="27"/>
  <c r="R305" i="27" s="1"/>
  <c r="B297" i="27"/>
  <c r="R297" i="27" s="1"/>
  <c r="B289" i="27"/>
  <c r="R289" i="27" s="1"/>
  <c r="B281" i="27"/>
  <c r="R281" i="27" s="1"/>
  <c r="B273" i="27"/>
  <c r="R273" i="27" s="1"/>
  <c r="B265" i="27"/>
  <c r="R265" i="27" s="1"/>
  <c r="B257" i="27"/>
  <c r="R257" i="27" s="1"/>
  <c r="B249" i="27"/>
  <c r="R249" i="27" s="1"/>
  <c r="B241" i="27"/>
  <c r="R241" i="27" s="1"/>
  <c r="B233" i="27"/>
  <c r="R233" i="27" s="1"/>
  <c r="B225" i="27"/>
  <c r="R225" i="27" s="1"/>
  <c r="B217" i="27"/>
  <c r="R217" i="27" s="1"/>
  <c r="B209" i="27"/>
  <c r="R209" i="27" s="1"/>
  <c r="B201" i="27"/>
  <c r="R201" i="27" s="1"/>
  <c r="B193" i="27"/>
  <c r="R193" i="27" s="1"/>
  <c r="B185" i="27"/>
  <c r="R185" i="27" s="1"/>
  <c r="B177" i="27"/>
  <c r="R177" i="27" s="1"/>
  <c r="B169" i="27"/>
  <c r="R169" i="27" s="1"/>
  <c r="B161" i="27"/>
  <c r="R161" i="27" s="1"/>
  <c r="B153" i="27"/>
  <c r="R153" i="27" s="1"/>
  <c r="B145" i="27"/>
  <c r="R145" i="27" s="1"/>
  <c r="B137" i="27"/>
  <c r="R137" i="27" s="1"/>
  <c r="B129" i="27"/>
  <c r="R129" i="27" s="1"/>
  <c r="B121" i="27"/>
  <c r="R121" i="27" s="1"/>
  <c r="B113" i="27"/>
  <c r="R113" i="27" s="1"/>
  <c r="B105" i="27"/>
  <c r="R105" i="27" s="1"/>
  <c r="B97" i="27"/>
  <c r="R97" i="27" s="1"/>
  <c r="B316" i="27"/>
  <c r="R316" i="27" s="1"/>
  <c r="B308" i="27"/>
  <c r="R308" i="27" s="1"/>
  <c r="B300" i="27"/>
  <c r="R300" i="27" s="1"/>
  <c r="B292" i="27"/>
  <c r="R292" i="27" s="1"/>
  <c r="B284" i="27"/>
  <c r="R284" i="27" s="1"/>
  <c r="B276" i="27"/>
  <c r="R276" i="27" s="1"/>
  <c r="B268" i="27"/>
  <c r="R268" i="27" s="1"/>
  <c r="B260" i="27"/>
  <c r="R260" i="27" s="1"/>
  <c r="B252" i="27"/>
  <c r="R252" i="27" s="1"/>
  <c r="B244" i="27"/>
  <c r="R244" i="27" s="1"/>
  <c r="B236" i="27"/>
  <c r="R236" i="27" s="1"/>
  <c r="B228" i="27"/>
  <c r="R228" i="27" s="1"/>
  <c r="B220" i="27"/>
  <c r="R220" i="27" s="1"/>
  <c r="B212" i="27"/>
  <c r="R212" i="27" s="1"/>
  <c r="B204" i="27"/>
  <c r="R204" i="27" s="1"/>
  <c r="B196" i="27"/>
  <c r="R196" i="27" s="1"/>
  <c r="B188" i="27"/>
  <c r="R188" i="27" s="1"/>
  <c r="B180" i="27"/>
  <c r="R180" i="27" s="1"/>
  <c r="B172" i="27"/>
  <c r="R172" i="27" s="1"/>
  <c r="B164" i="27"/>
  <c r="R164" i="27" s="1"/>
  <c r="B156" i="27"/>
  <c r="R156" i="27" s="1"/>
  <c r="B148" i="27"/>
  <c r="R148" i="27" s="1"/>
  <c r="B140" i="27"/>
  <c r="R140" i="27" s="1"/>
  <c r="B319" i="27"/>
  <c r="R319" i="27" s="1"/>
  <c r="B311" i="27"/>
  <c r="R311" i="27" s="1"/>
  <c r="B303" i="27"/>
  <c r="R303" i="27" s="1"/>
  <c r="B295" i="27"/>
  <c r="R295" i="27" s="1"/>
  <c r="B287" i="27"/>
  <c r="R287" i="27" s="1"/>
  <c r="B279" i="27"/>
  <c r="R279" i="27" s="1"/>
  <c r="B271" i="27"/>
  <c r="R271" i="27" s="1"/>
  <c r="B263" i="27"/>
  <c r="R263" i="27" s="1"/>
  <c r="B255" i="27"/>
  <c r="R255" i="27" s="1"/>
  <c r="B247" i="27"/>
  <c r="R247" i="27" s="1"/>
  <c r="B239" i="27"/>
  <c r="R239" i="27" s="1"/>
  <c r="B231" i="27"/>
  <c r="R231" i="27" s="1"/>
  <c r="B223" i="27"/>
  <c r="R223" i="27" s="1"/>
  <c r="B215" i="27"/>
  <c r="R215" i="27" s="1"/>
  <c r="B207" i="27"/>
  <c r="R207" i="27" s="1"/>
  <c r="B199" i="27"/>
  <c r="R199" i="27" s="1"/>
  <c r="B191" i="27"/>
  <c r="R191" i="27" s="1"/>
  <c r="B183" i="27"/>
  <c r="R183" i="27" s="1"/>
  <c r="B175" i="27"/>
  <c r="R175" i="27" s="1"/>
  <c r="B167" i="27"/>
  <c r="R167" i="27" s="1"/>
  <c r="B159" i="27"/>
  <c r="R159" i="27" s="1"/>
  <c r="B151" i="27"/>
  <c r="R151" i="27" s="1"/>
  <c r="B143" i="27"/>
  <c r="R143" i="27" s="1"/>
  <c r="B135" i="27"/>
  <c r="R135" i="27" s="1"/>
  <c r="B127" i="27"/>
  <c r="R127" i="27" s="1"/>
  <c r="B119" i="27"/>
  <c r="R119" i="27" s="1"/>
  <c r="B111" i="27"/>
  <c r="R111" i="27" s="1"/>
  <c r="B103" i="27"/>
  <c r="R103" i="27" s="1"/>
  <c r="B95" i="27"/>
  <c r="R95" i="27" s="1"/>
  <c r="B309" i="27"/>
  <c r="R309" i="27" s="1"/>
  <c r="B307" i="27"/>
  <c r="R307" i="27" s="1"/>
  <c r="B280" i="27"/>
  <c r="R280" i="27" s="1"/>
  <c r="B274" i="27"/>
  <c r="R274" i="27" s="1"/>
  <c r="B270" i="27"/>
  <c r="R270" i="27" s="1"/>
  <c r="B245" i="27"/>
  <c r="R245" i="27" s="1"/>
  <c r="B243" i="27"/>
  <c r="R243" i="27" s="1"/>
  <c r="B216" i="27"/>
  <c r="R216" i="27" s="1"/>
  <c r="B210" i="27"/>
  <c r="R210" i="27" s="1"/>
  <c r="B206" i="27"/>
  <c r="R206" i="27" s="1"/>
  <c r="B181" i="27"/>
  <c r="R181" i="27" s="1"/>
  <c r="B179" i="27"/>
  <c r="R179" i="27" s="1"/>
  <c r="B152" i="27"/>
  <c r="R152" i="27" s="1"/>
  <c r="B146" i="27"/>
  <c r="R146" i="27" s="1"/>
  <c r="B142" i="27"/>
  <c r="R142" i="27" s="1"/>
  <c r="B132" i="27"/>
  <c r="R132" i="27" s="1"/>
  <c r="B130" i="27"/>
  <c r="R130" i="27" s="1"/>
  <c r="B128" i="27"/>
  <c r="R128" i="27" s="1"/>
  <c r="B115" i="27"/>
  <c r="R115" i="27" s="1"/>
  <c r="B100" i="27"/>
  <c r="R100" i="27" s="1"/>
  <c r="B98" i="27"/>
  <c r="R98" i="27" s="1"/>
  <c r="B96" i="27"/>
  <c r="R96" i="27" s="1"/>
  <c r="B91" i="27"/>
  <c r="R91" i="27" s="1"/>
  <c r="B83" i="27"/>
  <c r="R83" i="27" s="1"/>
  <c r="B75" i="27"/>
  <c r="R75" i="27" s="1"/>
  <c r="B67" i="27"/>
  <c r="R67" i="27" s="1"/>
  <c r="B59" i="27"/>
  <c r="R59" i="27" s="1"/>
  <c r="B51" i="27"/>
  <c r="R51" i="27" s="1"/>
  <c r="B43" i="27"/>
  <c r="R43" i="27" s="1"/>
  <c r="B35" i="27"/>
  <c r="R35" i="27" s="1"/>
  <c r="B27" i="27"/>
  <c r="R27" i="27" s="1"/>
  <c r="B317" i="27"/>
  <c r="R317" i="27" s="1"/>
  <c r="B315" i="27"/>
  <c r="R315" i="27" s="1"/>
  <c r="B288" i="27"/>
  <c r="R288" i="27" s="1"/>
  <c r="B282" i="27"/>
  <c r="R282" i="27" s="1"/>
  <c r="B278" i="27"/>
  <c r="R278" i="27" s="1"/>
  <c r="B253" i="27"/>
  <c r="R253" i="27" s="1"/>
  <c r="B251" i="27"/>
  <c r="R251" i="27" s="1"/>
  <c r="B224" i="27"/>
  <c r="R224" i="27" s="1"/>
  <c r="B218" i="27"/>
  <c r="R218" i="27" s="1"/>
  <c r="B214" i="27"/>
  <c r="R214" i="27" s="1"/>
  <c r="B189" i="27"/>
  <c r="R189" i="27" s="1"/>
  <c r="B187" i="27"/>
  <c r="R187" i="27" s="1"/>
  <c r="B160" i="27"/>
  <c r="R160" i="27" s="1"/>
  <c r="B154" i="27"/>
  <c r="R154" i="27" s="1"/>
  <c r="B150" i="27"/>
  <c r="R150" i="27" s="1"/>
  <c r="B126" i="27"/>
  <c r="R126" i="27" s="1"/>
  <c r="B109" i="27"/>
  <c r="R109" i="27" s="1"/>
  <c r="B94" i="27"/>
  <c r="R94" i="27" s="1"/>
  <c r="B86" i="27"/>
  <c r="R86" i="27" s="1"/>
  <c r="B78" i="27"/>
  <c r="R78" i="27" s="1"/>
  <c r="B70" i="27"/>
  <c r="R70" i="27" s="1"/>
  <c r="B62" i="27"/>
  <c r="R62" i="27" s="1"/>
  <c r="B54" i="27"/>
  <c r="R54" i="27" s="1"/>
  <c r="B46" i="27"/>
  <c r="R46" i="27" s="1"/>
  <c r="B38" i="27"/>
  <c r="R38" i="27" s="1"/>
  <c r="B30" i="27"/>
  <c r="R30" i="27" s="1"/>
  <c r="B22" i="27"/>
  <c r="R22" i="27" s="1"/>
  <c r="B296" i="27"/>
  <c r="R296" i="27" s="1"/>
  <c r="B290" i="27"/>
  <c r="R290" i="27" s="1"/>
  <c r="B286" i="27"/>
  <c r="R286" i="27" s="1"/>
  <c r="B261" i="27"/>
  <c r="R261" i="27" s="1"/>
  <c r="B259" i="27"/>
  <c r="R259" i="27" s="1"/>
  <c r="B232" i="27"/>
  <c r="R232" i="27" s="1"/>
  <c r="B226" i="27"/>
  <c r="R226" i="27" s="1"/>
  <c r="B222" i="27"/>
  <c r="R222" i="27" s="1"/>
  <c r="B197" i="27"/>
  <c r="R197" i="27" s="1"/>
  <c r="B195" i="27"/>
  <c r="R195" i="27" s="1"/>
  <c r="B168" i="27"/>
  <c r="R168" i="27" s="1"/>
  <c r="B162" i="27"/>
  <c r="R162" i="27" s="1"/>
  <c r="B158" i="27"/>
  <c r="R158" i="27" s="1"/>
  <c r="B124" i="27"/>
  <c r="R124" i="27" s="1"/>
  <c r="B122" i="27"/>
  <c r="R122" i="27" s="1"/>
  <c r="B120" i="27"/>
  <c r="R120" i="27" s="1"/>
  <c r="B107" i="27"/>
  <c r="R107" i="27" s="1"/>
  <c r="B89" i="27"/>
  <c r="R89" i="27" s="1"/>
  <c r="B81" i="27"/>
  <c r="R81" i="27" s="1"/>
  <c r="B73" i="27"/>
  <c r="R73" i="27" s="1"/>
  <c r="B65" i="27"/>
  <c r="R65" i="27" s="1"/>
  <c r="B57" i="27"/>
  <c r="R57" i="27" s="1"/>
  <c r="B49" i="27"/>
  <c r="R49" i="27" s="1"/>
  <c r="B41" i="27"/>
  <c r="R41" i="27" s="1"/>
  <c r="B33" i="27"/>
  <c r="R33" i="27" s="1"/>
  <c r="B25" i="27"/>
  <c r="R25" i="27" s="1"/>
  <c r="B12" i="27"/>
  <c r="R12" i="27" s="1"/>
  <c r="B20" i="27"/>
  <c r="R20" i="27" s="1"/>
  <c r="B32" i="27"/>
  <c r="R32" i="27" s="1"/>
  <c r="B36" i="27"/>
  <c r="R36" i="27" s="1"/>
  <c r="B42" i="27"/>
  <c r="R42" i="27" s="1"/>
  <c r="B69" i="27"/>
  <c r="R69" i="27" s="1"/>
  <c r="B71" i="27"/>
  <c r="R71" i="27" s="1"/>
  <c r="B106" i="27"/>
  <c r="R106" i="27" s="1"/>
  <c r="B165" i="27"/>
  <c r="R165" i="27" s="1"/>
  <c r="B238" i="27"/>
  <c r="R238" i="27" s="1"/>
  <c r="B246" i="27"/>
  <c r="R246" i="27" s="1"/>
  <c r="B301" i="27"/>
  <c r="R301" i="27" s="1"/>
  <c r="B9" i="27"/>
  <c r="R9" i="27" s="1"/>
  <c r="B17" i="27"/>
  <c r="R17" i="27" s="1"/>
  <c r="B24" i="27"/>
  <c r="R24" i="27" s="1"/>
  <c r="B28" i="27"/>
  <c r="R28" i="27" s="1"/>
  <c r="B34" i="27"/>
  <c r="R34" i="27" s="1"/>
  <c r="B61" i="27"/>
  <c r="R61" i="27" s="1"/>
  <c r="B63" i="27"/>
  <c r="R63" i="27" s="1"/>
  <c r="B88" i="27"/>
  <c r="R88" i="27" s="1"/>
  <c r="B92" i="27"/>
  <c r="R92" i="27" s="1"/>
  <c r="B102" i="27"/>
  <c r="R102" i="27" s="1"/>
  <c r="B104" i="27"/>
  <c r="R104" i="27" s="1"/>
  <c r="B118" i="27"/>
  <c r="R118" i="27" s="1"/>
  <c r="B163" i="27"/>
  <c r="R163" i="27" s="1"/>
  <c r="B170" i="27"/>
  <c r="R170" i="27" s="1"/>
  <c r="B198" i="27"/>
  <c r="R198" i="27" s="1"/>
  <c r="B200" i="27"/>
  <c r="R200" i="27" s="1"/>
  <c r="B205" i="27"/>
  <c r="R205" i="27" s="1"/>
  <c r="B213" i="27"/>
  <c r="R213" i="27" s="1"/>
  <c r="B221" i="27"/>
  <c r="R221" i="27" s="1"/>
  <c r="B254" i="27"/>
  <c r="R254" i="27" s="1"/>
  <c r="B256" i="27"/>
  <c r="R256" i="27" s="1"/>
  <c r="B266" i="27"/>
  <c r="R266" i="27" s="1"/>
  <c r="B294" i="27"/>
  <c r="R294" i="27" s="1"/>
  <c r="B306" i="27"/>
  <c r="R306" i="27" s="1"/>
  <c r="B314" i="27"/>
  <c r="R314" i="27" s="1"/>
  <c r="B82" i="26"/>
  <c r="R82" i="26" s="1"/>
  <c r="B123" i="26"/>
  <c r="R123" i="26" s="1"/>
  <c r="B219" i="26"/>
  <c r="R219" i="26" s="1"/>
  <c r="B20" i="26"/>
  <c r="R20" i="26" s="1"/>
  <c r="B90" i="26"/>
  <c r="R90" i="26" s="1"/>
  <c r="B285" i="26"/>
  <c r="R285" i="26" s="1"/>
  <c r="B48" i="26"/>
  <c r="R48" i="26" s="1"/>
  <c r="B60" i="26"/>
  <c r="R60" i="26" s="1"/>
  <c r="B166" i="26"/>
  <c r="R166" i="26" s="1"/>
  <c r="B32" i="26"/>
  <c r="R32" i="26" s="1"/>
  <c r="B76" i="26"/>
  <c r="R76" i="26" s="1"/>
  <c r="B138" i="26"/>
  <c r="R138" i="26" s="1"/>
  <c r="B277" i="26"/>
  <c r="R277" i="26" s="1"/>
  <c r="R6" i="26"/>
  <c r="Q6" i="26"/>
  <c r="B34" i="26"/>
  <c r="R34" i="26" s="1"/>
  <c r="B44" i="26"/>
  <c r="R44" i="26" s="1"/>
  <c r="B56" i="26"/>
  <c r="R56" i="26" s="1"/>
  <c r="B64" i="26"/>
  <c r="R64" i="26" s="1"/>
  <c r="B116" i="26"/>
  <c r="R116" i="26" s="1"/>
  <c r="B133" i="26"/>
  <c r="R133" i="26" s="1"/>
  <c r="B173" i="26"/>
  <c r="R173" i="26" s="1"/>
  <c r="B178" i="26"/>
  <c r="R178" i="26" s="1"/>
  <c r="B184" i="26"/>
  <c r="R184" i="26" s="1"/>
  <c r="B190" i="26"/>
  <c r="R190" i="26" s="1"/>
  <c r="B227" i="26"/>
  <c r="R227" i="26" s="1"/>
  <c r="B269" i="26"/>
  <c r="R269" i="26" s="1"/>
  <c r="B272" i="26"/>
  <c r="R272" i="26" s="1"/>
  <c r="B275" i="26"/>
  <c r="R275" i="26" s="1"/>
  <c r="B31" i="26"/>
  <c r="R31" i="26" s="1"/>
  <c r="B80" i="26"/>
  <c r="R80" i="26" s="1"/>
  <c r="B112" i="26"/>
  <c r="R112" i="26" s="1"/>
  <c r="B22" i="26"/>
  <c r="R22" i="26" s="1"/>
  <c r="B85" i="26"/>
  <c r="R85" i="26" s="1"/>
  <c r="B194" i="26"/>
  <c r="R194" i="26" s="1"/>
  <c r="B234" i="26"/>
  <c r="R234" i="26" s="1"/>
  <c r="B14" i="26"/>
  <c r="R14" i="26" s="1"/>
  <c r="B25" i="26"/>
  <c r="R25" i="26" s="1"/>
  <c r="B186" i="26"/>
  <c r="R186" i="26" s="1"/>
  <c r="B283" i="26"/>
  <c r="R283" i="26" s="1"/>
  <c r="B53" i="26"/>
  <c r="R53" i="26" s="1"/>
  <c r="B149" i="26"/>
  <c r="R149" i="26" s="1"/>
  <c r="B192" i="26"/>
  <c r="R192" i="26" s="1"/>
  <c r="B318" i="26"/>
  <c r="R318" i="26" s="1"/>
  <c r="B15" i="26"/>
  <c r="R15" i="26" s="1"/>
  <c r="B19" i="26"/>
  <c r="R19" i="26" s="1"/>
  <c r="B42" i="26"/>
  <c r="R42" i="26" s="1"/>
  <c r="B72" i="26"/>
  <c r="R72" i="26" s="1"/>
  <c r="B74" i="26"/>
  <c r="R74" i="26" s="1"/>
  <c r="B84" i="26"/>
  <c r="R84" i="26" s="1"/>
  <c r="B141" i="26"/>
  <c r="R141" i="26" s="1"/>
  <c r="B182" i="26"/>
  <c r="R182" i="26" s="1"/>
  <c r="B211" i="26"/>
  <c r="R211" i="26" s="1"/>
  <c r="B264" i="26"/>
  <c r="R264" i="26" s="1"/>
  <c r="B267" i="26"/>
  <c r="R267" i="26" s="1"/>
  <c r="B312" i="26"/>
  <c r="R312" i="26" s="1"/>
  <c r="B52" i="26"/>
  <c r="R52" i="26" s="1"/>
  <c r="B87" i="26"/>
  <c r="R87" i="26" s="1"/>
  <c r="B29" i="26"/>
  <c r="R29" i="26" s="1"/>
  <c r="B55" i="26"/>
  <c r="R55" i="26" s="1"/>
  <c r="B110" i="26"/>
  <c r="R110" i="26" s="1"/>
  <c r="B237" i="26"/>
  <c r="R237" i="26" s="1"/>
  <c r="B12" i="26"/>
  <c r="R12" i="26" s="1"/>
  <c r="B68" i="26"/>
  <c r="R68" i="26" s="1"/>
  <c r="B157" i="26"/>
  <c r="R157" i="26" s="1"/>
  <c r="B203" i="26"/>
  <c r="R203" i="26" s="1"/>
  <c r="B229" i="26"/>
  <c r="R229" i="26" s="1"/>
  <c r="B320" i="26"/>
  <c r="I320" i="26" s="1"/>
  <c r="B66" i="26"/>
  <c r="R66" i="26" s="1"/>
  <c r="B11" i="26"/>
  <c r="R11" i="26" s="1"/>
  <c r="B17" i="26"/>
  <c r="R17" i="26" s="1"/>
  <c r="B40" i="26"/>
  <c r="R40" i="26" s="1"/>
  <c r="B131" i="26"/>
  <c r="R131" i="26" s="1"/>
  <c r="B136" i="26"/>
  <c r="R136" i="26" s="1"/>
  <c r="B176" i="26"/>
  <c r="R176" i="26" s="1"/>
  <c r="B208" i="26"/>
  <c r="R208" i="26" s="1"/>
  <c r="B299" i="26"/>
  <c r="R299" i="26" s="1"/>
  <c r="B310" i="26"/>
  <c r="R310" i="26" s="1"/>
  <c r="B93" i="26"/>
  <c r="R93" i="26" s="1"/>
  <c r="B36" i="26"/>
  <c r="R36" i="26" s="1"/>
  <c r="B58" i="26"/>
  <c r="R58" i="26" s="1"/>
  <c r="B313" i="26"/>
  <c r="R313" i="26" s="1"/>
  <c r="B305" i="26"/>
  <c r="R305" i="26" s="1"/>
  <c r="B297" i="26"/>
  <c r="R297" i="26" s="1"/>
  <c r="B289" i="26"/>
  <c r="R289" i="26" s="1"/>
  <c r="B281" i="26"/>
  <c r="R281" i="26" s="1"/>
  <c r="B273" i="26"/>
  <c r="R273" i="26" s="1"/>
  <c r="B265" i="26"/>
  <c r="R265" i="26" s="1"/>
  <c r="B257" i="26"/>
  <c r="R257" i="26" s="1"/>
  <c r="B249" i="26"/>
  <c r="R249" i="26" s="1"/>
  <c r="B241" i="26"/>
  <c r="R241" i="26" s="1"/>
  <c r="B233" i="26"/>
  <c r="R233" i="26" s="1"/>
  <c r="B225" i="26"/>
  <c r="R225" i="26" s="1"/>
  <c r="B217" i="26"/>
  <c r="R217" i="26" s="1"/>
  <c r="B209" i="26"/>
  <c r="R209" i="26" s="1"/>
  <c r="B201" i="26"/>
  <c r="R201" i="26" s="1"/>
  <c r="B193" i="26"/>
  <c r="R193" i="26" s="1"/>
  <c r="B185" i="26"/>
  <c r="R185" i="26" s="1"/>
  <c r="B177" i="26"/>
  <c r="R177" i="26" s="1"/>
  <c r="B169" i="26"/>
  <c r="R169" i="26" s="1"/>
  <c r="B161" i="26"/>
  <c r="R161" i="26" s="1"/>
  <c r="B153" i="26"/>
  <c r="R153" i="26" s="1"/>
  <c r="B145" i="26"/>
  <c r="R145" i="26" s="1"/>
  <c r="B137" i="26"/>
  <c r="R137" i="26" s="1"/>
  <c r="B129" i="26"/>
  <c r="R129" i="26" s="1"/>
  <c r="B121" i="26"/>
  <c r="R121" i="26" s="1"/>
  <c r="B113" i="26"/>
  <c r="R113" i="26" s="1"/>
  <c r="B105" i="26"/>
  <c r="R105" i="26" s="1"/>
  <c r="B97" i="26"/>
  <c r="R97" i="26" s="1"/>
  <c r="B316" i="26"/>
  <c r="R316" i="26" s="1"/>
  <c r="B308" i="26"/>
  <c r="R308" i="26" s="1"/>
  <c r="B300" i="26"/>
  <c r="R300" i="26" s="1"/>
  <c r="B292" i="26"/>
  <c r="R292" i="26" s="1"/>
  <c r="B284" i="26"/>
  <c r="R284" i="26" s="1"/>
  <c r="B276" i="26"/>
  <c r="R276" i="26" s="1"/>
  <c r="B268" i="26"/>
  <c r="R268" i="26" s="1"/>
  <c r="B260" i="26"/>
  <c r="R260" i="26" s="1"/>
  <c r="B252" i="26"/>
  <c r="R252" i="26" s="1"/>
  <c r="B244" i="26"/>
  <c r="R244" i="26" s="1"/>
  <c r="B236" i="26"/>
  <c r="R236" i="26" s="1"/>
  <c r="B228" i="26"/>
  <c r="R228" i="26" s="1"/>
  <c r="B220" i="26"/>
  <c r="R220" i="26" s="1"/>
  <c r="B212" i="26"/>
  <c r="R212" i="26" s="1"/>
  <c r="B204" i="26"/>
  <c r="R204" i="26" s="1"/>
  <c r="B196" i="26"/>
  <c r="R196" i="26" s="1"/>
  <c r="B188" i="26"/>
  <c r="R188" i="26" s="1"/>
  <c r="B180" i="26"/>
  <c r="R180" i="26" s="1"/>
  <c r="B172" i="26"/>
  <c r="R172" i="26" s="1"/>
  <c r="B164" i="26"/>
  <c r="R164" i="26" s="1"/>
  <c r="B156" i="26"/>
  <c r="R156" i="26" s="1"/>
  <c r="B148" i="26"/>
  <c r="R148" i="26" s="1"/>
  <c r="B140" i="26"/>
  <c r="R140" i="26" s="1"/>
  <c r="B319" i="26"/>
  <c r="R319" i="26" s="1"/>
  <c r="B311" i="26"/>
  <c r="R311" i="26" s="1"/>
  <c r="B303" i="26"/>
  <c r="R303" i="26" s="1"/>
  <c r="B295" i="26"/>
  <c r="R295" i="26" s="1"/>
  <c r="B287" i="26"/>
  <c r="R287" i="26" s="1"/>
  <c r="B279" i="26"/>
  <c r="R279" i="26" s="1"/>
  <c r="B271" i="26"/>
  <c r="R271" i="26" s="1"/>
  <c r="B263" i="26"/>
  <c r="R263" i="26" s="1"/>
  <c r="B255" i="26"/>
  <c r="R255" i="26" s="1"/>
  <c r="B247" i="26"/>
  <c r="R247" i="26" s="1"/>
  <c r="B239" i="26"/>
  <c r="R239" i="26" s="1"/>
  <c r="B231" i="26"/>
  <c r="R231" i="26" s="1"/>
  <c r="B223" i="26"/>
  <c r="R223" i="26" s="1"/>
  <c r="B215" i="26"/>
  <c r="R215" i="26" s="1"/>
  <c r="B207" i="26"/>
  <c r="R207" i="26" s="1"/>
  <c r="B199" i="26"/>
  <c r="R199" i="26" s="1"/>
  <c r="B191" i="26"/>
  <c r="R191" i="26" s="1"/>
  <c r="B183" i="26"/>
  <c r="R183" i="26" s="1"/>
  <c r="B175" i="26"/>
  <c r="R175" i="26" s="1"/>
  <c r="B167" i="26"/>
  <c r="R167" i="26" s="1"/>
  <c r="B159" i="26"/>
  <c r="R159" i="26" s="1"/>
  <c r="B151" i="26"/>
  <c r="R151" i="26" s="1"/>
  <c r="B143" i="26"/>
  <c r="R143" i="26" s="1"/>
  <c r="B135" i="26"/>
  <c r="R135" i="26" s="1"/>
  <c r="B127" i="26"/>
  <c r="R127" i="26" s="1"/>
  <c r="B119" i="26"/>
  <c r="R119" i="26" s="1"/>
  <c r="B111" i="26"/>
  <c r="R111" i="26" s="1"/>
  <c r="B103" i="26"/>
  <c r="R103" i="26" s="1"/>
  <c r="B95" i="26"/>
  <c r="R95" i="26" s="1"/>
  <c r="B309" i="26"/>
  <c r="R309" i="26" s="1"/>
  <c r="B307" i="26"/>
  <c r="R307" i="26" s="1"/>
  <c r="B280" i="26"/>
  <c r="R280" i="26" s="1"/>
  <c r="B274" i="26"/>
  <c r="R274" i="26" s="1"/>
  <c r="B270" i="26"/>
  <c r="R270" i="26" s="1"/>
  <c r="B245" i="26"/>
  <c r="R245" i="26" s="1"/>
  <c r="B243" i="26"/>
  <c r="R243" i="26" s="1"/>
  <c r="B216" i="26"/>
  <c r="R216" i="26" s="1"/>
  <c r="B210" i="26"/>
  <c r="R210" i="26" s="1"/>
  <c r="B206" i="26"/>
  <c r="R206" i="26" s="1"/>
  <c r="B181" i="26"/>
  <c r="R181" i="26" s="1"/>
  <c r="B179" i="26"/>
  <c r="R179" i="26" s="1"/>
  <c r="B152" i="26"/>
  <c r="R152" i="26" s="1"/>
  <c r="B146" i="26"/>
  <c r="R146" i="26" s="1"/>
  <c r="B142" i="26"/>
  <c r="R142" i="26" s="1"/>
  <c r="B132" i="26"/>
  <c r="R132" i="26" s="1"/>
  <c r="B130" i="26"/>
  <c r="R130" i="26" s="1"/>
  <c r="B128" i="26"/>
  <c r="R128" i="26" s="1"/>
  <c r="B115" i="26"/>
  <c r="R115" i="26" s="1"/>
  <c r="B100" i="26"/>
  <c r="R100" i="26" s="1"/>
  <c r="B98" i="26"/>
  <c r="R98" i="26" s="1"/>
  <c r="B96" i="26"/>
  <c r="R96" i="26" s="1"/>
  <c r="B91" i="26"/>
  <c r="R91" i="26" s="1"/>
  <c r="B83" i="26"/>
  <c r="R83" i="26" s="1"/>
  <c r="B75" i="26"/>
  <c r="R75" i="26" s="1"/>
  <c r="B67" i="26"/>
  <c r="R67" i="26" s="1"/>
  <c r="B59" i="26"/>
  <c r="R59" i="26" s="1"/>
  <c r="B51" i="26"/>
  <c r="R51" i="26" s="1"/>
  <c r="B43" i="26"/>
  <c r="R43" i="26" s="1"/>
  <c r="B35" i="26"/>
  <c r="R35" i="26" s="1"/>
  <c r="B27" i="26"/>
  <c r="R27" i="26" s="1"/>
  <c r="B317" i="26"/>
  <c r="R317" i="26" s="1"/>
  <c r="B315" i="26"/>
  <c r="R315" i="26" s="1"/>
  <c r="B288" i="26"/>
  <c r="R288" i="26" s="1"/>
  <c r="B282" i="26"/>
  <c r="R282" i="26" s="1"/>
  <c r="B278" i="26"/>
  <c r="R278" i="26" s="1"/>
  <c r="B253" i="26"/>
  <c r="R253" i="26" s="1"/>
  <c r="B251" i="26"/>
  <c r="R251" i="26" s="1"/>
  <c r="B224" i="26"/>
  <c r="R224" i="26" s="1"/>
  <c r="B218" i="26"/>
  <c r="R218" i="26" s="1"/>
  <c r="B214" i="26"/>
  <c r="R214" i="26" s="1"/>
  <c r="B189" i="26"/>
  <c r="R189" i="26" s="1"/>
  <c r="B187" i="26"/>
  <c r="R187" i="26" s="1"/>
  <c r="B160" i="26"/>
  <c r="R160" i="26" s="1"/>
  <c r="B154" i="26"/>
  <c r="R154" i="26" s="1"/>
  <c r="B150" i="26"/>
  <c r="R150" i="26" s="1"/>
  <c r="B126" i="26"/>
  <c r="R126" i="26" s="1"/>
  <c r="B109" i="26"/>
  <c r="R109" i="26" s="1"/>
  <c r="B94" i="26"/>
  <c r="R94" i="26" s="1"/>
  <c r="B86" i="26"/>
  <c r="R86" i="26" s="1"/>
  <c r="B78" i="26"/>
  <c r="R78" i="26" s="1"/>
  <c r="B70" i="26"/>
  <c r="R70" i="26" s="1"/>
  <c r="B62" i="26"/>
  <c r="R62" i="26" s="1"/>
  <c r="B54" i="26"/>
  <c r="R54" i="26" s="1"/>
  <c r="B46" i="26"/>
  <c r="R46" i="26" s="1"/>
  <c r="B38" i="26"/>
  <c r="R38" i="26" s="1"/>
  <c r="B296" i="26"/>
  <c r="R296" i="26" s="1"/>
  <c r="B290" i="26"/>
  <c r="R290" i="26" s="1"/>
  <c r="B286" i="26"/>
  <c r="R286" i="26" s="1"/>
  <c r="B261" i="26"/>
  <c r="R261" i="26" s="1"/>
  <c r="B259" i="26"/>
  <c r="R259" i="26" s="1"/>
  <c r="B232" i="26"/>
  <c r="R232" i="26" s="1"/>
  <c r="B226" i="26"/>
  <c r="R226" i="26" s="1"/>
  <c r="B222" i="26"/>
  <c r="R222" i="26" s="1"/>
  <c r="B197" i="26"/>
  <c r="R197" i="26" s="1"/>
  <c r="B195" i="26"/>
  <c r="R195" i="26" s="1"/>
  <c r="B168" i="26"/>
  <c r="R168" i="26" s="1"/>
  <c r="B162" i="26"/>
  <c r="R162" i="26" s="1"/>
  <c r="B158" i="26"/>
  <c r="R158" i="26" s="1"/>
  <c r="B124" i="26"/>
  <c r="R124" i="26" s="1"/>
  <c r="B122" i="26"/>
  <c r="R122" i="26" s="1"/>
  <c r="B120" i="26"/>
  <c r="R120" i="26" s="1"/>
  <c r="B107" i="26"/>
  <c r="R107" i="26" s="1"/>
  <c r="B89" i="26"/>
  <c r="R89" i="26" s="1"/>
  <c r="B81" i="26"/>
  <c r="R81" i="26" s="1"/>
  <c r="B73" i="26"/>
  <c r="R73" i="26" s="1"/>
  <c r="B65" i="26"/>
  <c r="R65" i="26" s="1"/>
  <c r="B57" i="26"/>
  <c r="R57" i="26" s="1"/>
  <c r="B49" i="26"/>
  <c r="R49" i="26" s="1"/>
  <c r="B314" i="26"/>
  <c r="R314" i="26" s="1"/>
  <c r="B306" i="26"/>
  <c r="R306" i="26" s="1"/>
  <c r="B294" i="26"/>
  <c r="R294" i="26" s="1"/>
  <c r="B266" i="26"/>
  <c r="R266" i="26" s="1"/>
  <c r="B256" i="26"/>
  <c r="R256" i="26" s="1"/>
  <c r="B254" i="26"/>
  <c r="R254" i="26" s="1"/>
  <c r="B221" i="26"/>
  <c r="R221" i="26" s="1"/>
  <c r="B213" i="26"/>
  <c r="R213" i="26" s="1"/>
  <c r="B205" i="26"/>
  <c r="R205" i="26" s="1"/>
  <c r="B200" i="26"/>
  <c r="R200" i="26" s="1"/>
  <c r="B198" i="26"/>
  <c r="R198" i="26" s="1"/>
  <c r="B170" i="26"/>
  <c r="R170" i="26" s="1"/>
  <c r="B163" i="26"/>
  <c r="R163" i="26" s="1"/>
  <c r="B118" i="26"/>
  <c r="R118" i="26" s="1"/>
  <c r="B104" i="26"/>
  <c r="R104" i="26" s="1"/>
  <c r="B102" i="26"/>
  <c r="R102" i="26" s="1"/>
  <c r="B92" i="26"/>
  <c r="R92" i="26" s="1"/>
  <c r="B88" i="26"/>
  <c r="R88" i="26" s="1"/>
  <c r="B63" i="26"/>
  <c r="R63" i="26" s="1"/>
  <c r="B61" i="26"/>
  <c r="R61" i="26" s="1"/>
  <c r="B41" i="26"/>
  <c r="R41" i="26" s="1"/>
  <c r="B39" i="26"/>
  <c r="R39" i="26" s="1"/>
  <c r="B30" i="26"/>
  <c r="R30" i="26" s="1"/>
  <c r="B23" i="26"/>
  <c r="R23" i="26" s="1"/>
  <c r="B18" i="26"/>
  <c r="R18" i="26" s="1"/>
  <c r="B10" i="26"/>
  <c r="R10" i="26" s="1"/>
  <c r="B26" i="26"/>
  <c r="R26" i="26" s="1"/>
  <c r="B21" i="26"/>
  <c r="R21" i="26" s="1"/>
  <c r="B16" i="26"/>
  <c r="R16" i="26" s="1"/>
  <c r="B301" i="26"/>
  <c r="R301" i="26" s="1"/>
  <c r="B246" i="26"/>
  <c r="R246" i="26" s="1"/>
  <c r="B238" i="26"/>
  <c r="R238" i="26" s="1"/>
  <c r="B165" i="26"/>
  <c r="R165" i="26" s="1"/>
  <c r="B106" i="26"/>
  <c r="R106" i="26" s="1"/>
  <c r="B71" i="26"/>
  <c r="R71" i="26" s="1"/>
  <c r="B69" i="26"/>
  <c r="R69" i="26" s="1"/>
  <c r="B37" i="26"/>
  <c r="R37" i="26" s="1"/>
  <c r="B28" i="26"/>
  <c r="R28" i="26" s="1"/>
  <c r="B13" i="26"/>
  <c r="R13" i="26" s="1"/>
  <c r="B298" i="26"/>
  <c r="R298" i="26" s="1"/>
  <c r="B291" i="26"/>
  <c r="R291" i="26" s="1"/>
  <c r="B240" i="26"/>
  <c r="R240" i="26" s="1"/>
  <c r="B235" i="26"/>
  <c r="R235" i="26" s="1"/>
  <c r="B155" i="26"/>
  <c r="R155" i="26" s="1"/>
  <c r="B144" i="26"/>
  <c r="R144" i="26" s="1"/>
  <c r="B99" i="26"/>
  <c r="R99" i="26" s="1"/>
  <c r="B79" i="26"/>
  <c r="R79" i="26" s="1"/>
  <c r="B33" i="26"/>
  <c r="R33" i="26" s="1"/>
  <c r="B293" i="26"/>
  <c r="R293" i="26" s="1"/>
  <c r="B250" i="26"/>
  <c r="R250" i="26" s="1"/>
  <c r="B242" i="26"/>
  <c r="R242" i="26" s="1"/>
  <c r="B230" i="26"/>
  <c r="R230" i="26" s="1"/>
  <c r="B258" i="26"/>
  <c r="R258" i="26" s="1"/>
  <c r="B248" i="26"/>
  <c r="R248" i="26" s="1"/>
  <c r="B147" i="26"/>
  <c r="R147" i="26" s="1"/>
  <c r="B139" i="26"/>
  <c r="R139" i="26" s="1"/>
  <c r="B108" i="26"/>
  <c r="R108" i="26" s="1"/>
  <c r="B77" i="26"/>
  <c r="R77" i="26" s="1"/>
  <c r="B50" i="26"/>
  <c r="R50" i="26" s="1"/>
  <c r="B8" i="26"/>
  <c r="R8" i="26" s="1"/>
  <c r="B9" i="26"/>
  <c r="R9" i="26" s="1"/>
  <c r="B24" i="26"/>
  <c r="R24" i="26" s="1"/>
  <c r="B45" i="26"/>
  <c r="R45" i="26" s="1"/>
  <c r="B47" i="26"/>
  <c r="R47" i="26" s="1"/>
  <c r="B101" i="26"/>
  <c r="R101" i="26" s="1"/>
  <c r="B114" i="26"/>
  <c r="R114" i="26" s="1"/>
  <c r="B117" i="26"/>
  <c r="R117" i="26" s="1"/>
  <c r="B125" i="26"/>
  <c r="R125" i="26" s="1"/>
  <c r="B134" i="26"/>
  <c r="R134" i="26" s="1"/>
  <c r="B171" i="26"/>
  <c r="R171" i="26" s="1"/>
  <c r="B174" i="26"/>
  <c r="R174" i="26" s="1"/>
  <c r="B202" i="26"/>
  <c r="R202" i="26" s="1"/>
  <c r="B262" i="26"/>
  <c r="R262" i="26" s="1"/>
  <c r="B247" i="25"/>
  <c r="R247" i="25" s="1"/>
  <c r="B21" i="25"/>
  <c r="B135" i="25"/>
  <c r="R135" i="25" s="1"/>
  <c r="B226" i="25"/>
  <c r="R226" i="25" s="1"/>
  <c r="B184" i="25"/>
  <c r="R184" i="25" s="1"/>
  <c r="R48" i="25"/>
  <c r="B67" i="25"/>
  <c r="R67" i="25" s="1"/>
  <c r="B139" i="25"/>
  <c r="R139" i="25" s="1"/>
  <c r="B162" i="25"/>
  <c r="R162" i="25" s="1"/>
  <c r="B318" i="25"/>
  <c r="R318" i="25" s="1"/>
  <c r="B7" i="25"/>
  <c r="R7" i="25" s="1"/>
  <c r="R24" i="25"/>
  <c r="B65" i="25"/>
  <c r="R65" i="25" s="1"/>
  <c r="B205" i="25"/>
  <c r="R205" i="25" s="1"/>
  <c r="B243" i="25"/>
  <c r="R243" i="25" s="1"/>
  <c r="B71" i="25"/>
  <c r="R71" i="25" s="1"/>
  <c r="B149" i="25"/>
  <c r="R149" i="25" s="1"/>
  <c r="B111" i="25"/>
  <c r="R111" i="25" s="1"/>
  <c r="B147" i="25"/>
  <c r="R147" i="25" s="1"/>
  <c r="B158" i="25"/>
  <c r="R158" i="25" s="1"/>
  <c r="B186" i="25"/>
  <c r="R186" i="25" s="1"/>
  <c r="B215" i="25"/>
  <c r="R215" i="25" s="1"/>
  <c r="B229" i="25"/>
  <c r="R229" i="25" s="1"/>
  <c r="B235" i="25"/>
  <c r="R235" i="25" s="1"/>
  <c r="B280" i="25"/>
  <c r="R280" i="25" s="1"/>
  <c r="B299" i="25"/>
  <c r="R299" i="25" s="1"/>
  <c r="B15" i="25"/>
  <c r="R21" i="25" s="1"/>
  <c r="R51" i="25"/>
  <c r="B69" i="25"/>
  <c r="R69" i="25" s="1"/>
  <c r="B141" i="25"/>
  <c r="R141" i="25" s="1"/>
  <c r="B224" i="25"/>
  <c r="R224" i="25" s="1"/>
  <c r="B254" i="25"/>
  <c r="R254" i="25" s="1"/>
  <c r="B261" i="25"/>
  <c r="R261" i="25" s="1"/>
  <c r="B222" i="25"/>
  <c r="R222" i="25" s="1"/>
  <c r="B245" i="25"/>
  <c r="R245" i="25" s="1"/>
  <c r="B130" i="25"/>
  <c r="R130" i="25" s="1"/>
  <c r="R42" i="25"/>
  <c r="B63" i="25"/>
  <c r="R63" i="25" s="1"/>
  <c r="B78" i="25"/>
  <c r="R78" i="25" s="1"/>
  <c r="B86" i="25"/>
  <c r="R86" i="25" s="1"/>
  <c r="B102" i="25"/>
  <c r="R102" i="25" s="1"/>
  <c r="B151" i="25"/>
  <c r="R151" i="25" s="1"/>
  <c r="B203" i="25"/>
  <c r="R203" i="25" s="1"/>
  <c r="B231" i="25"/>
  <c r="R231" i="25" s="1"/>
  <c r="B282" i="25"/>
  <c r="R282" i="25" s="1"/>
  <c r="B120" i="25"/>
  <c r="R120" i="25" s="1"/>
  <c r="B198" i="25"/>
  <c r="R198" i="25" s="1"/>
  <c r="B59" i="25"/>
  <c r="R59" i="25" s="1"/>
  <c r="B165" i="25"/>
  <c r="R165" i="25" s="1"/>
  <c r="B311" i="25"/>
  <c r="R311" i="25" s="1"/>
  <c r="B320" i="25"/>
  <c r="I320" i="25" s="1"/>
  <c r="B207" i="25"/>
  <c r="R207" i="25" s="1"/>
  <c r="B313" i="25"/>
  <c r="R313" i="25" s="1"/>
  <c r="B305" i="25"/>
  <c r="R305" i="25" s="1"/>
  <c r="B297" i="25"/>
  <c r="R297" i="25" s="1"/>
  <c r="B289" i="25"/>
  <c r="R289" i="25" s="1"/>
  <c r="B281" i="25"/>
  <c r="R281" i="25" s="1"/>
  <c r="B273" i="25"/>
  <c r="R273" i="25" s="1"/>
  <c r="B265" i="25"/>
  <c r="R265" i="25" s="1"/>
  <c r="B257" i="25"/>
  <c r="R257" i="25" s="1"/>
  <c r="B249" i="25"/>
  <c r="R249" i="25" s="1"/>
  <c r="B241" i="25"/>
  <c r="R241" i="25" s="1"/>
  <c r="B233" i="25"/>
  <c r="R233" i="25" s="1"/>
  <c r="B225" i="25"/>
  <c r="R225" i="25" s="1"/>
  <c r="B217" i="25"/>
  <c r="R217" i="25" s="1"/>
  <c r="B209" i="25"/>
  <c r="R209" i="25" s="1"/>
  <c r="B201" i="25"/>
  <c r="R201" i="25" s="1"/>
  <c r="B193" i="25"/>
  <c r="R193" i="25" s="1"/>
  <c r="B185" i="25"/>
  <c r="R185" i="25" s="1"/>
  <c r="B177" i="25"/>
  <c r="R177" i="25" s="1"/>
  <c r="B169" i="25"/>
  <c r="R169" i="25" s="1"/>
  <c r="B161" i="25"/>
  <c r="R161" i="25" s="1"/>
  <c r="B153" i="25"/>
  <c r="R153" i="25" s="1"/>
  <c r="B145" i="25"/>
  <c r="R145" i="25" s="1"/>
  <c r="B137" i="25"/>
  <c r="R137" i="25" s="1"/>
  <c r="B129" i="25"/>
  <c r="R129" i="25" s="1"/>
  <c r="B121" i="25"/>
  <c r="R121" i="25" s="1"/>
  <c r="B113" i="25"/>
  <c r="R113" i="25" s="1"/>
  <c r="B105" i="25"/>
  <c r="R105" i="25" s="1"/>
  <c r="B97" i="25"/>
  <c r="R97" i="25" s="1"/>
  <c r="B316" i="25"/>
  <c r="R316" i="25" s="1"/>
  <c r="B308" i="25"/>
  <c r="R308" i="25" s="1"/>
  <c r="B300" i="25"/>
  <c r="R300" i="25" s="1"/>
  <c r="B292" i="25"/>
  <c r="R292" i="25" s="1"/>
  <c r="B284" i="25"/>
  <c r="R284" i="25" s="1"/>
  <c r="B276" i="25"/>
  <c r="R276" i="25" s="1"/>
  <c r="B268" i="25"/>
  <c r="R268" i="25" s="1"/>
  <c r="B260" i="25"/>
  <c r="R260" i="25" s="1"/>
  <c r="B252" i="25"/>
  <c r="R252" i="25" s="1"/>
  <c r="B244" i="25"/>
  <c r="R244" i="25" s="1"/>
  <c r="B236" i="25"/>
  <c r="R236" i="25" s="1"/>
  <c r="B228" i="25"/>
  <c r="R228" i="25" s="1"/>
  <c r="B220" i="25"/>
  <c r="R220" i="25" s="1"/>
  <c r="B212" i="25"/>
  <c r="R212" i="25" s="1"/>
  <c r="B204" i="25"/>
  <c r="R204" i="25" s="1"/>
  <c r="B196" i="25"/>
  <c r="R196" i="25" s="1"/>
  <c r="B188" i="25"/>
  <c r="R188" i="25" s="1"/>
  <c r="B180" i="25"/>
  <c r="R180" i="25" s="1"/>
  <c r="B172" i="25"/>
  <c r="R172" i="25" s="1"/>
  <c r="B164" i="25"/>
  <c r="R164" i="25" s="1"/>
  <c r="B156" i="25"/>
  <c r="R156" i="25" s="1"/>
  <c r="B148" i="25"/>
  <c r="R148" i="25" s="1"/>
  <c r="B140" i="25"/>
  <c r="R140" i="25" s="1"/>
  <c r="B132" i="25"/>
  <c r="R132" i="25" s="1"/>
  <c r="B124" i="25"/>
  <c r="R124" i="25" s="1"/>
  <c r="B116" i="25"/>
  <c r="R116" i="25" s="1"/>
  <c r="B108" i="25"/>
  <c r="R108" i="25" s="1"/>
  <c r="B100" i="25"/>
  <c r="R100" i="25" s="1"/>
  <c r="B319" i="25"/>
  <c r="R319" i="25" s="1"/>
  <c r="B310" i="25"/>
  <c r="R310" i="25" s="1"/>
  <c r="B306" i="25"/>
  <c r="R306" i="25" s="1"/>
  <c r="B304" i="25"/>
  <c r="R304" i="25" s="1"/>
  <c r="B291" i="25"/>
  <c r="R291" i="25" s="1"/>
  <c r="B278" i="25"/>
  <c r="R278" i="25" s="1"/>
  <c r="B274" i="25"/>
  <c r="R274" i="25" s="1"/>
  <c r="B272" i="25"/>
  <c r="R272" i="25" s="1"/>
  <c r="B259" i="25"/>
  <c r="R259" i="25" s="1"/>
  <c r="B246" i="25"/>
  <c r="R246" i="25" s="1"/>
  <c r="B242" i="25"/>
  <c r="R242" i="25" s="1"/>
  <c r="B240" i="25"/>
  <c r="R240" i="25" s="1"/>
  <c r="B227" i="25"/>
  <c r="R227" i="25" s="1"/>
  <c r="B214" i="25"/>
  <c r="R214" i="25" s="1"/>
  <c r="B210" i="25"/>
  <c r="R210" i="25" s="1"/>
  <c r="B208" i="25"/>
  <c r="R208" i="25" s="1"/>
  <c r="B195" i="25"/>
  <c r="R195" i="25" s="1"/>
  <c r="B182" i="25"/>
  <c r="R182" i="25" s="1"/>
  <c r="B178" i="25"/>
  <c r="R178" i="25" s="1"/>
  <c r="B176" i="25"/>
  <c r="R176" i="25" s="1"/>
  <c r="B163" i="25"/>
  <c r="R163" i="25" s="1"/>
  <c r="B150" i="25"/>
  <c r="R150" i="25" s="1"/>
  <c r="B146" i="25"/>
  <c r="R146" i="25" s="1"/>
  <c r="B144" i="25"/>
  <c r="R144" i="25" s="1"/>
  <c r="B131" i="25"/>
  <c r="R131" i="25" s="1"/>
  <c r="B118" i="25"/>
  <c r="R118" i="25" s="1"/>
  <c r="B114" i="25"/>
  <c r="R114" i="25" s="1"/>
  <c r="B112" i="25"/>
  <c r="R112" i="25" s="1"/>
  <c r="B99" i="25"/>
  <c r="R99" i="25" s="1"/>
  <c r="B90" i="25"/>
  <c r="R90" i="25" s="1"/>
  <c r="B82" i="25"/>
  <c r="R82" i="25" s="1"/>
  <c r="B74" i="25"/>
  <c r="R74" i="25" s="1"/>
  <c r="B66" i="25"/>
  <c r="R66" i="25" s="1"/>
  <c r="B58" i="25"/>
  <c r="R58" i="25" s="1"/>
  <c r="B56" i="25"/>
  <c r="R56" i="25" s="1"/>
  <c r="B23" i="25"/>
  <c r="R25" i="25" s="1"/>
  <c r="B317" i="25"/>
  <c r="R317" i="25" s="1"/>
  <c r="B287" i="25"/>
  <c r="R287" i="25" s="1"/>
  <c r="B285" i="25"/>
  <c r="R285" i="25" s="1"/>
  <c r="B255" i="25"/>
  <c r="R255" i="25" s="1"/>
  <c r="B253" i="25"/>
  <c r="R253" i="25" s="1"/>
  <c r="B223" i="25"/>
  <c r="R223" i="25" s="1"/>
  <c r="B221" i="25"/>
  <c r="R221" i="25" s="1"/>
  <c r="B191" i="25"/>
  <c r="R191" i="25" s="1"/>
  <c r="B189" i="25"/>
  <c r="R189" i="25" s="1"/>
  <c r="B159" i="25"/>
  <c r="R159" i="25" s="1"/>
  <c r="B157" i="25"/>
  <c r="R157" i="25" s="1"/>
  <c r="B127" i="25"/>
  <c r="R127" i="25" s="1"/>
  <c r="B125" i="25"/>
  <c r="R125" i="25" s="1"/>
  <c r="B95" i="25"/>
  <c r="R95" i="25" s="1"/>
  <c r="B93" i="25"/>
  <c r="R93" i="25" s="1"/>
  <c r="B85" i="25"/>
  <c r="R85" i="25" s="1"/>
  <c r="B315" i="25"/>
  <c r="R315" i="25" s="1"/>
  <c r="B302" i="25"/>
  <c r="R302" i="25" s="1"/>
  <c r="B298" i="25"/>
  <c r="R298" i="25" s="1"/>
  <c r="B296" i="25"/>
  <c r="R296" i="25" s="1"/>
  <c r="B283" i="25"/>
  <c r="R283" i="25" s="1"/>
  <c r="B270" i="25"/>
  <c r="R270" i="25" s="1"/>
  <c r="B266" i="25"/>
  <c r="R266" i="25" s="1"/>
  <c r="B264" i="25"/>
  <c r="R264" i="25" s="1"/>
  <c r="B251" i="25"/>
  <c r="R251" i="25" s="1"/>
  <c r="B238" i="25"/>
  <c r="R238" i="25" s="1"/>
  <c r="B234" i="25"/>
  <c r="R234" i="25" s="1"/>
  <c r="B232" i="25"/>
  <c r="R232" i="25" s="1"/>
  <c r="B219" i="25"/>
  <c r="R219" i="25" s="1"/>
  <c r="B206" i="25"/>
  <c r="R206" i="25" s="1"/>
  <c r="B202" i="25"/>
  <c r="R202" i="25" s="1"/>
  <c r="B200" i="25"/>
  <c r="R200" i="25" s="1"/>
  <c r="B187" i="25"/>
  <c r="R187" i="25" s="1"/>
  <c r="B174" i="25"/>
  <c r="R174" i="25" s="1"/>
  <c r="B170" i="25"/>
  <c r="R170" i="25" s="1"/>
  <c r="B168" i="25"/>
  <c r="R168" i="25" s="1"/>
  <c r="B155" i="25"/>
  <c r="R155" i="25" s="1"/>
  <c r="B142" i="25"/>
  <c r="R142" i="25" s="1"/>
  <c r="B138" i="25"/>
  <c r="R138" i="25" s="1"/>
  <c r="B136" i="25"/>
  <c r="R136" i="25" s="1"/>
  <c r="B123" i="25"/>
  <c r="R123" i="25" s="1"/>
  <c r="B110" i="25"/>
  <c r="R110" i="25" s="1"/>
  <c r="B106" i="25"/>
  <c r="R106" i="25" s="1"/>
  <c r="B104" i="25"/>
  <c r="R104" i="25" s="1"/>
  <c r="B88" i="25"/>
  <c r="R88" i="25" s="1"/>
  <c r="B80" i="25"/>
  <c r="R80" i="25" s="1"/>
  <c r="B72" i="25"/>
  <c r="R72" i="25" s="1"/>
  <c r="B64" i="25"/>
  <c r="R64" i="25" s="1"/>
  <c r="B53" i="25"/>
  <c r="R53" i="25" s="1"/>
  <c r="R49" i="25"/>
  <c r="B275" i="25"/>
  <c r="R275" i="25" s="1"/>
  <c r="B258" i="25"/>
  <c r="R258" i="25" s="1"/>
  <c r="B239" i="25"/>
  <c r="R239" i="25" s="1"/>
  <c r="B216" i="25"/>
  <c r="R216" i="25" s="1"/>
  <c r="B181" i="25"/>
  <c r="R181" i="25" s="1"/>
  <c r="B167" i="25"/>
  <c r="R167" i="25" s="1"/>
  <c r="B134" i="25"/>
  <c r="R134" i="25" s="1"/>
  <c r="B122" i="25"/>
  <c r="R122" i="25" s="1"/>
  <c r="B101" i="25"/>
  <c r="R101" i="25" s="1"/>
  <c r="B96" i="25"/>
  <c r="R96" i="25" s="1"/>
  <c r="B94" i="25"/>
  <c r="R94" i="25" s="1"/>
  <c r="B70" i="25"/>
  <c r="R70" i="25" s="1"/>
  <c r="R47" i="25"/>
  <c r="B11" i="25"/>
  <c r="R15" i="25" s="1"/>
  <c r="B307" i="25"/>
  <c r="R307" i="25" s="1"/>
  <c r="B290" i="25"/>
  <c r="R290" i="25" s="1"/>
  <c r="B213" i="25"/>
  <c r="R213" i="25" s="1"/>
  <c r="B166" i="25"/>
  <c r="R166" i="25" s="1"/>
  <c r="B154" i="25"/>
  <c r="R154" i="25" s="1"/>
  <c r="B128" i="25"/>
  <c r="R128" i="25" s="1"/>
  <c r="B119" i="25"/>
  <c r="R119" i="25" s="1"/>
  <c r="B109" i="25"/>
  <c r="R109" i="25" s="1"/>
  <c r="B77" i="25"/>
  <c r="R77" i="25" s="1"/>
  <c r="B73" i="25"/>
  <c r="R73" i="25" s="1"/>
  <c r="B60" i="25"/>
  <c r="R60" i="25" s="1"/>
  <c r="R50" i="25"/>
  <c r="B309" i="25"/>
  <c r="R309" i="25" s="1"/>
  <c r="B295" i="25"/>
  <c r="R295" i="25" s="1"/>
  <c r="B262" i="25"/>
  <c r="R262" i="25" s="1"/>
  <c r="B250" i="25"/>
  <c r="R250" i="25" s="1"/>
  <c r="B312" i="25"/>
  <c r="R312" i="25" s="1"/>
  <c r="B277" i="25"/>
  <c r="R277" i="25" s="1"/>
  <c r="B263" i="25"/>
  <c r="R263" i="25" s="1"/>
  <c r="B230" i="25"/>
  <c r="R230" i="25" s="1"/>
  <c r="B218" i="25"/>
  <c r="R218" i="25" s="1"/>
  <c r="B197" i="25"/>
  <c r="R197" i="25" s="1"/>
  <c r="B192" i="25"/>
  <c r="R192" i="25" s="1"/>
  <c r="B190" i="25"/>
  <c r="R190" i="25" s="1"/>
  <c r="B183" i="25"/>
  <c r="R183" i="25" s="1"/>
  <c r="B173" i="25"/>
  <c r="R173" i="25" s="1"/>
  <c r="B171" i="25"/>
  <c r="R171" i="25" s="1"/>
  <c r="B115" i="25"/>
  <c r="R115" i="25" s="1"/>
  <c r="B98" i="25"/>
  <c r="R98" i="25" s="1"/>
  <c r="B89" i="25"/>
  <c r="R89" i="25" s="1"/>
  <c r="B83" i="25"/>
  <c r="R83" i="25" s="1"/>
  <c r="B81" i="25"/>
  <c r="R81" i="25" s="1"/>
  <c r="B68" i="25"/>
  <c r="R68" i="25" s="1"/>
  <c r="B57" i="25"/>
  <c r="R57" i="25" s="1"/>
  <c r="B54" i="25"/>
  <c r="R54" i="25" s="1"/>
  <c r="R23" i="25"/>
  <c r="B20" i="25"/>
  <c r="B6" i="25"/>
  <c r="R6" i="25" s="1"/>
  <c r="B107" i="25"/>
  <c r="R107" i="25" s="1"/>
  <c r="B75" i="25"/>
  <c r="R75" i="25" s="1"/>
  <c r="B24" i="25"/>
  <c r="R26" i="25" s="1"/>
  <c r="B14" i="25"/>
  <c r="R20" i="25" s="1"/>
  <c r="B314" i="25"/>
  <c r="R314" i="25" s="1"/>
  <c r="B293" i="25"/>
  <c r="R293" i="25" s="1"/>
  <c r="B288" i="25"/>
  <c r="R288" i="25" s="1"/>
  <c r="B286" i="25"/>
  <c r="R286" i="25" s="1"/>
  <c r="B279" i="25"/>
  <c r="R279" i="25" s="1"/>
  <c r="B269" i="25"/>
  <c r="R269" i="25" s="1"/>
  <c r="B267" i="25"/>
  <c r="R267" i="25" s="1"/>
  <c r="B211" i="25"/>
  <c r="R211" i="25" s="1"/>
  <c r="B194" i="25"/>
  <c r="R194" i="25" s="1"/>
  <c r="B175" i="25"/>
  <c r="R175" i="25" s="1"/>
  <c r="B152" i="25"/>
  <c r="R152" i="25" s="1"/>
  <c r="B117" i="25"/>
  <c r="R117" i="25" s="1"/>
  <c r="B103" i="25"/>
  <c r="R103" i="25" s="1"/>
  <c r="B91" i="25"/>
  <c r="R91" i="25" s="1"/>
  <c r="B87" i="25"/>
  <c r="R87" i="25" s="1"/>
  <c r="B79" i="25"/>
  <c r="R79" i="25" s="1"/>
  <c r="B62" i="25"/>
  <c r="R62" i="25" s="1"/>
  <c r="B52" i="25"/>
  <c r="R52" i="25" s="1"/>
  <c r="R45" i="25"/>
  <c r="B9" i="25"/>
  <c r="R9" i="25" s="1"/>
  <c r="B271" i="25"/>
  <c r="R271" i="25" s="1"/>
  <c r="B248" i="25"/>
  <c r="R248" i="25" s="1"/>
  <c r="B199" i="25"/>
  <c r="R199" i="25" s="1"/>
  <c r="B133" i="25"/>
  <c r="R133" i="25" s="1"/>
  <c r="B126" i="25"/>
  <c r="R126" i="25" s="1"/>
  <c r="R44" i="25"/>
  <c r="B61" i="25"/>
  <c r="R61" i="25" s="1"/>
  <c r="B76" i="25"/>
  <c r="R76" i="25" s="1"/>
  <c r="B84" i="25"/>
  <c r="R84" i="25" s="1"/>
  <c r="B92" i="25"/>
  <c r="R92" i="25" s="1"/>
  <c r="B143" i="25"/>
  <c r="R143" i="25" s="1"/>
  <c r="B160" i="25"/>
  <c r="R160" i="25" s="1"/>
  <c r="B179" i="25"/>
  <c r="R179" i="25" s="1"/>
  <c r="B237" i="25"/>
  <c r="R237" i="25" s="1"/>
  <c r="B256" i="25"/>
  <c r="R256" i="25" s="1"/>
  <c r="B29" i="24"/>
  <c r="R29" i="24" s="1"/>
  <c r="B57" i="24"/>
  <c r="R57" i="24" s="1"/>
  <c r="B203" i="24"/>
  <c r="R203" i="24" s="1"/>
  <c r="B184" i="24"/>
  <c r="R184" i="24" s="1"/>
  <c r="B114" i="24"/>
  <c r="R114" i="24" s="1"/>
  <c r="B262" i="24"/>
  <c r="R262" i="24" s="1"/>
  <c r="B55" i="24"/>
  <c r="R55" i="24" s="1"/>
  <c r="B61" i="24"/>
  <c r="R61" i="24" s="1"/>
  <c r="B93" i="24"/>
  <c r="R93" i="24" s="1"/>
  <c r="B176" i="24"/>
  <c r="R176" i="24" s="1"/>
  <c r="B229" i="24"/>
  <c r="R229" i="24" s="1"/>
  <c r="B17" i="24"/>
  <c r="R17" i="24" s="1"/>
  <c r="B50" i="24"/>
  <c r="R50" i="24" s="1"/>
  <c r="B59" i="24"/>
  <c r="R59" i="24" s="1"/>
  <c r="B85" i="24"/>
  <c r="R85" i="24" s="1"/>
  <c r="B138" i="24"/>
  <c r="R138" i="24" s="1"/>
  <c r="B65" i="24"/>
  <c r="R65" i="24" s="1"/>
  <c r="B74" i="24"/>
  <c r="R74" i="24" s="1"/>
  <c r="B133" i="24"/>
  <c r="R133" i="24" s="1"/>
  <c r="B312" i="24"/>
  <c r="R312" i="24" s="1"/>
  <c r="B27" i="24"/>
  <c r="R27" i="24" s="1"/>
  <c r="B63" i="24"/>
  <c r="R63" i="24" s="1"/>
  <c r="B89" i="24"/>
  <c r="R89" i="24" s="1"/>
  <c r="B166" i="24"/>
  <c r="R166" i="24" s="1"/>
  <c r="B234" i="24"/>
  <c r="R234" i="24" s="1"/>
  <c r="B302" i="24"/>
  <c r="R302" i="24" s="1"/>
  <c r="B173" i="24"/>
  <c r="R173" i="24" s="1"/>
  <c r="B219" i="24"/>
  <c r="R219" i="24" s="1"/>
  <c r="B299" i="24"/>
  <c r="R299" i="24" s="1"/>
  <c r="B44" i="24"/>
  <c r="R44" i="24" s="1"/>
  <c r="B310" i="24"/>
  <c r="R310" i="24" s="1"/>
  <c r="B15" i="24"/>
  <c r="R15" i="24" s="1"/>
  <c r="B20" i="24"/>
  <c r="R20" i="24" s="1"/>
  <c r="B33" i="24"/>
  <c r="R33" i="24" s="1"/>
  <c r="B42" i="24"/>
  <c r="R42" i="24" s="1"/>
  <c r="B76" i="24"/>
  <c r="R76" i="24" s="1"/>
  <c r="B107" i="24"/>
  <c r="R107" i="24" s="1"/>
  <c r="B171" i="24"/>
  <c r="R171" i="24" s="1"/>
  <c r="B320" i="24"/>
  <c r="I320" i="24" s="1"/>
  <c r="B285" i="24"/>
  <c r="R285" i="24" s="1"/>
  <c r="B269" i="24"/>
  <c r="R269" i="24" s="1"/>
  <c r="B318" i="24"/>
  <c r="R318" i="24" s="1"/>
  <c r="B277" i="24"/>
  <c r="R277" i="24" s="1"/>
  <c r="B178" i="24"/>
  <c r="R178" i="24" s="1"/>
  <c r="B211" i="24"/>
  <c r="R211" i="24" s="1"/>
  <c r="B194" i="24"/>
  <c r="R194" i="24" s="1"/>
  <c r="B208" i="24"/>
  <c r="R208" i="24" s="1"/>
  <c r="B22" i="24"/>
  <c r="R22" i="24" s="1"/>
  <c r="B35" i="24"/>
  <c r="R35" i="24" s="1"/>
  <c r="B301" i="24"/>
  <c r="R301" i="24" s="1"/>
  <c r="B10" i="24"/>
  <c r="R10" i="24" s="1"/>
  <c r="B31" i="24"/>
  <c r="R31" i="24" s="1"/>
  <c r="B67" i="24"/>
  <c r="R67" i="24" s="1"/>
  <c r="B116" i="24"/>
  <c r="R116" i="24" s="1"/>
  <c r="B186" i="24"/>
  <c r="R186" i="24" s="1"/>
  <c r="B304" i="24"/>
  <c r="R304" i="24" s="1"/>
  <c r="B19" i="24"/>
  <c r="R19" i="24" s="1"/>
  <c r="B69" i="24"/>
  <c r="R69" i="24" s="1"/>
  <c r="B108" i="24"/>
  <c r="R108" i="24" s="1"/>
  <c r="B112" i="24"/>
  <c r="R112" i="24" s="1"/>
  <c r="B124" i="24"/>
  <c r="R124" i="24" s="1"/>
  <c r="B174" i="24"/>
  <c r="R174" i="24" s="1"/>
  <c r="B9" i="24"/>
  <c r="R9" i="24" s="1"/>
  <c r="B14" i="24"/>
  <c r="R14" i="24" s="1"/>
  <c r="B21" i="24"/>
  <c r="R21" i="24" s="1"/>
  <c r="B41" i="24"/>
  <c r="R41" i="24" s="1"/>
  <c r="B71" i="24"/>
  <c r="R71" i="24" s="1"/>
  <c r="B106" i="24"/>
  <c r="R106" i="24" s="1"/>
  <c r="B157" i="24"/>
  <c r="R157" i="24" s="1"/>
  <c r="B192" i="24"/>
  <c r="R192" i="24" s="1"/>
  <c r="B230" i="24"/>
  <c r="R230" i="24" s="1"/>
  <c r="B250" i="24"/>
  <c r="R250" i="24" s="1"/>
  <c r="B28" i="24"/>
  <c r="R28" i="24" s="1"/>
  <c r="B45" i="24"/>
  <c r="R45" i="24" s="1"/>
  <c r="B60" i="24"/>
  <c r="R60" i="24" s="1"/>
  <c r="B101" i="24"/>
  <c r="R101" i="24" s="1"/>
  <c r="B120" i="24"/>
  <c r="R120" i="24" s="1"/>
  <c r="B139" i="24"/>
  <c r="R139" i="24" s="1"/>
  <c r="B144" i="24"/>
  <c r="R144" i="24" s="1"/>
  <c r="B147" i="24"/>
  <c r="R147" i="24" s="1"/>
  <c r="B155" i="24"/>
  <c r="R155" i="24" s="1"/>
  <c r="B235" i="24"/>
  <c r="R235" i="24" s="1"/>
  <c r="B240" i="24"/>
  <c r="R240" i="24" s="1"/>
  <c r="B248" i="24"/>
  <c r="R248" i="24" s="1"/>
  <c r="B258" i="24"/>
  <c r="R258" i="24" s="1"/>
  <c r="B291" i="24"/>
  <c r="R291" i="24" s="1"/>
  <c r="B298" i="24"/>
  <c r="R298" i="24" s="1"/>
  <c r="B12" i="24"/>
  <c r="R12" i="24" s="1"/>
  <c r="B52" i="24"/>
  <c r="R52" i="24" s="1"/>
  <c r="B110" i="24"/>
  <c r="R110" i="24" s="1"/>
  <c r="B131" i="24"/>
  <c r="R131" i="24" s="1"/>
  <c r="B182" i="24"/>
  <c r="R182" i="24" s="1"/>
  <c r="B275" i="24"/>
  <c r="R275" i="24" s="1"/>
  <c r="B283" i="24"/>
  <c r="R283" i="24" s="1"/>
  <c r="B58" i="24"/>
  <c r="R58" i="24" s="1"/>
  <c r="B11" i="24"/>
  <c r="R11" i="24" s="1"/>
  <c r="B18" i="24"/>
  <c r="R18" i="24" s="1"/>
  <c r="B23" i="24"/>
  <c r="R23" i="24" s="1"/>
  <c r="B34" i="24"/>
  <c r="R34" i="24" s="1"/>
  <c r="B47" i="24"/>
  <c r="R47" i="24" s="1"/>
  <c r="B49" i="24"/>
  <c r="R49" i="24" s="1"/>
  <c r="B51" i="24"/>
  <c r="R51" i="24" s="1"/>
  <c r="B66" i="24"/>
  <c r="R66" i="24" s="1"/>
  <c r="B90" i="24"/>
  <c r="R90" i="24" s="1"/>
  <c r="B92" i="24"/>
  <c r="R92" i="24" s="1"/>
  <c r="B99" i="24"/>
  <c r="R99" i="24" s="1"/>
  <c r="B104" i="24"/>
  <c r="R104" i="24" s="1"/>
  <c r="B118" i="24"/>
  <c r="R118" i="24" s="1"/>
  <c r="B165" i="24"/>
  <c r="R165" i="24" s="1"/>
  <c r="B238" i="24"/>
  <c r="R238" i="24" s="1"/>
  <c r="B246" i="24"/>
  <c r="R246" i="24" s="1"/>
  <c r="B313" i="24"/>
  <c r="R313" i="24" s="1"/>
  <c r="B305" i="24"/>
  <c r="R305" i="24" s="1"/>
  <c r="B297" i="24"/>
  <c r="R297" i="24" s="1"/>
  <c r="B289" i="24"/>
  <c r="R289" i="24" s="1"/>
  <c r="B281" i="24"/>
  <c r="R281" i="24" s="1"/>
  <c r="B273" i="24"/>
  <c r="R273" i="24" s="1"/>
  <c r="B265" i="24"/>
  <c r="R265" i="24" s="1"/>
  <c r="B257" i="24"/>
  <c r="R257" i="24" s="1"/>
  <c r="B249" i="24"/>
  <c r="R249" i="24" s="1"/>
  <c r="B241" i="24"/>
  <c r="R241" i="24" s="1"/>
  <c r="B233" i="24"/>
  <c r="R233" i="24" s="1"/>
  <c r="B225" i="24"/>
  <c r="R225" i="24" s="1"/>
  <c r="B217" i="24"/>
  <c r="R217" i="24" s="1"/>
  <c r="B209" i="24"/>
  <c r="R209" i="24" s="1"/>
  <c r="B201" i="24"/>
  <c r="R201" i="24" s="1"/>
  <c r="B193" i="24"/>
  <c r="R193" i="24" s="1"/>
  <c r="B185" i="24"/>
  <c r="R185" i="24" s="1"/>
  <c r="B177" i="24"/>
  <c r="R177" i="24" s="1"/>
  <c r="B169" i="24"/>
  <c r="R169" i="24" s="1"/>
  <c r="B161" i="24"/>
  <c r="R161" i="24" s="1"/>
  <c r="B153" i="24"/>
  <c r="R153" i="24" s="1"/>
  <c r="B145" i="24"/>
  <c r="R145" i="24" s="1"/>
  <c r="B137" i="24"/>
  <c r="R137" i="24" s="1"/>
  <c r="B129" i="24"/>
  <c r="R129" i="24" s="1"/>
  <c r="B121" i="24"/>
  <c r="R121" i="24" s="1"/>
  <c r="B113" i="24"/>
  <c r="R113" i="24" s="1"/>
  <c r="B105" i="24"/>
  <c r="R105" i="24" s="1"/>
  <c r="B97" i="24"/>
  <c r="R97" i="24" s="1"/>
  <c r="B316" i="24"/>
  <c r="R316" i="24" s="1"/>
  <c r="B308" i="24"/>
  <c r="R308" i="24" s="1"/>
  <c r="B300" i="24"/>
  <c r="R300" i="24" s="1"/>
  <c r="B292" i="24"/>
  <c r="R292" i="24" s="1"/>
  <c r="B284" i="24"/>
  <c r="R284" i="24" s="1"/>
  <c r="B276" i="24"/>
  <c r="R276" i="24" s="1"/>
  <c r="B268" i="24"/>
  <c r="R268" i="24" s="1"/>
  <c r="B260" i="24"/>
  <c r="R260" i="24" s="1"/>
  <c r="B252" i="24"/>
  <c r="R252" i="24" s="1"/>
  <c r="B244" i="24"/>
  <c r="R244" i="24" s="1"/>
  <c r="B236" i="24"/>
  <c r="R236" i="24" s="1"/>
  <c r="B228" i="24"/>
  <c r="R228" i="24" s="1"/>
  <c r="B220" i="24"/>
  <c r="R220" i="24" s="1"/>
  <c r="B212" i="24"/>
  <c r="R212" i="24" s="1"/>
  <c r="B204" i="24"/>
  <c r="R204" i="24" s="1"/>
  <c r="B196" i="24"/>
  <c r="R196" i="24" s="1"/>
  <c r="B188" i="24"/>
  <c r="R188" i="24" s="1"/>
  <c r="B180" i="24"/>
  <c r="R180" i="24" s="1"/>
  <c r="B172" i="24"/>
  <c r="R172" i="24" s="1"/>
  <c r="B164" i="24"/>
  <c r="R164" i="24" s="1"/>
  <c r="B156" i="24"/>
  <c r="R156" i="24" s="1"/>
  <c r="B148" i="24"/>
  <c r="R148" i="24" s="1"/>
  <c r="B140" i="24"/>
  <c r="R140" i="24" s="1"/>
  <c r="B319" i="24"/>
  <c r="R319" i="24" s="1"/>
  <c r="B311" i="24"/>
  <c r="R311" i="24" s="1"/>
  <c r="B303" i="24"/>
  <c r="R303" i="24" s="1"/>
  <c r="B295" i="24"/>
  <c r="R295" i="24" s="1"/>
  <c r="B287" i="24"/>
  <c r="R287" i="24" s="1"/>
  <c r="B279" i="24"/>
  <c r="R279" i="24" s="1"/>
  <c r="B271" i="24"/>
  <c r="R271" i="24" s="1"/>
  <c r="B263" i="24"/>
  <c r="R263" i="24" s="1"/>
  <c r="B255" i="24"/>
  <c r="R255" i="24" s="1"/>
  <c r="B247" i="24"/>
  <c r="R247" i="24" s="1"/>
  <c r="B239" i="24"/>
  <c r="R239" i="24" s="1"/>
  <c r="B231" i="24"/>
  <c r="R231" i="24" s="1"/>
  <c r="B223" i="24"/>
  <c r="R223" i="24" s="1"/>
  <c r="B215" i="24"/>
  <c r="R215" i="24" s="1"/>
  <c r="B207" i="24"/>
  <c r="R207" i="24" s="1"/>
  <c r="B199" i="24"/>
  <c r="R199" i="24" s="1"/>
  <c r="B191" i="24"/>
  <c r="R191" i="24" s="1"/>
  <c r="B183" i="24"/>
  <c r="R183" i="24" s="1"/>
  <c r="B175" i="24"/>
  <c r="R175" i="24" s="1"/>
  <c r="B167" i="24"/>
  <c r="R167" i="24" s="1"/>
  <c r="B159" i="24"/>
  <c r="R159" i="24" s="1"/>
  <c r="B151" i="24"/>
  <c r="R151" i="24" s="1"/>
  <c r="B143" i="24"/>
  <c r="R143" i="24" s="1"/>
  <c r="B135" i="24"/>
  <c r="R135" i="24" s="1"/>
  <c r="B127" i="24"/>
  <c r="R127" i="24" s="1"/>
  <c r="B119" i="24"/>
  <c r="R119" i="24" s="1"/>
  <c r="B111" i="24"/>
  <c r="R111" i="24" s="1"/>
  <c r="B103" i="24"/>
  <c r="R103" i="24" s="1"/>
  <c r="B95" i="24"/>
  <c r="R95" i="24" s="1"/>
  <c r="B309" i="24"/>
  <c r="R309" i="24" s="1"/>
  <c r="B307" i="24"/>
  <c r="R307" i="24" s="1"/>
  <c r="B280" i="24"/>
  <c r="R280" i="24" s="1"/>
  <c r="B274" i="24"/>
  <c r="R274" i="24" s="1"/>
  <c r="B270" i="24"/>
  <c r="R270" i="24" s="1"/>
  <c r="B245" i="24"/>
  <c r="R245" i="24" s="1"/>
  <c r="B243" i="24"/>
  <c r="R243" i="24" s="1"/>
  <c r="B216" i="24"/>
  <c r="R216" i="24" s="1"/>
  <c r="B210" i="24"/>
  <c r="R210" i="24" s="1"/>
  <c r="B206" i="24"/>
  <c r="R206" i="24" s="1"/>
  <c r="B181" i="24"/>
  <c r="R181" i="24" s="1"/>
  <c r="B179" i="24"/>
  <c r="R179" i="24" s="1"/>
  <c r="B152" i="24"/>
  <c r="R152" i="24" s="1"/>
  <c r="B146" i="24"/>
  <c r="R146" i="24" s="1"/>
  <c r="B142" i="24"/>
  <c r="R142" i="24" s="1"/>
  <c r="B134" i="24"/>
  <c r="R134" i="24" s="1"/>
  <c r="B117" i="24"/>
  <c r="R117" i="24" s="1"/>
  <c r="B102" i="24"/>
  <c r="R102" i="24" s="1"/>
  <c r="B88" i="24"/>
  <c r="R88" i="24" s="1"/>
  <c r="B80" i="24"/>
  <c r="R80" i="24" s="1"/>
  <c r="B72" i="24"/>
  <c r="R72" i="24" s="1"/>
  <c r="B64" i="24"/>
  <c r="R64" i="24" s="1"/>
  <c r="B56" i="24"/>
  <c r="R56" i="24" s="1"/>
  <c r="B48" i="24"/>
  <c r="R48" i="24" s="1"/>
  <c r="B40" i="24"/>
  <c r="R40" i="24" s="1"/>
  <c r="B32" i="24"/>
  <c r="R32" i="24" s="1"/>
  <c r="B24" i="24"/>
  <c r="R24" i="24" s="1"/>
  <c r="B16" i="24"/>
  <c r="R16" i="24" s="1"/>
  <c r="B317" i="24"/>
  <c r="R317" i="24" s="1"/>
  <c r="B315" i="24"/>
  <c r="R315" i="24" s="1"/>
  <c r="B288" i="24"/>
  <c r="R288" i="24" s="1"/>
  <c r="B282" i="24"/>
  <c r="R282" i="24" s="1"/>
  <c r="B278" i="24"/>
  <c r="R278" i="24" s="1"/>
  <c r="B253" i="24"/>
  <c r="R253" i="24" s="1"/>
  <c r="B251" i="24"/>
  <c r="R251" i="24" s="1"/>
  <c r="B224" i="24"/>
  <c r="R224" i="24" s="1"/>
  <c r="B218" i="24"/>
  <c r="R218" i="24" s="1"/>
  <c r="B214" i="24"/>
  <c r="R214" i="24" s="1"/>
  <c r="B189" i="24"/>
  <c r="R189" i="24" s="1"/>
  <c r="B187" i="24"/>
  <c r="R187" i="24" s="1"/>
  <c r="B160" i="24"/>
  <c r="R160" i="24" s="1"/>
  <c r="B154" i="24"/>
  <c r="R154" i="24" s="1"/>
  <c r="B150" i="24"/>
  <c r="R150" i="24" s="1"/>
  <c r="B132" i="24"/>
  <c r="R132" i="24" s="1"/>
  <c r="B130" i="24"/>
  <c r="R130" i="24" s="1"/>
  <c r="B128" i="24"/>
  <c r="R128" i="24" s="1"/>
  <c r="B115" i="24"/>
  <c r="R115" i="24" s="1"/>
  <c r="B100" i="24"/>
  <c r="R100" i="24" s="1"/>
  <c r="B98" i="24"/>
  <c r="R98" i="24" s="1"/>
  <c r="B96" i="24"/>
  <c r="R96" i="24" s="1"/>
  <c r="B91" i="24"/>
  <c r="R91" i="24" s="1"/>
  <c r="B83" i="24"/>
  <c r="R83" i="24" s="1"/>
  <c r="B75" i="24"/>
  <c r="R75" i="24" s="1"/>
  <c r="B296" i="24"/>
  <c r="R296" i="24" s="1"/>
  <c r="B290" i="24"/>
  <c r="R290" i="24" s="1"/>
  <c r="B286" i="24"/>
  <c r="R286" i="24" s="1"/>
  <c r="B261" i="24"/>
  <c r="R261" i="24" s="1"/>
  <c r="B259" i="24"/>
  <c r="R259" i="24" s="1"/>
  <c r="B232" i="24"/>
  <c r="R232" i="24" s="1"/>
  <c r="B226" i="24"/>
  <c r="R226" i="24" s="1"/>
  <c r="B222" i="24"/>
  <c r="R222" i="24" s="1"/>
  <c r="B197" i="24"/>
  <c r="R197" i="24" s="1"/>
  <c r="B195" i="24"/>
  <c r="R195" i="24" s="1"/>
  <c r="B168" i="24"/>
  <c r="R168" i="24" s="1"/>
  <c r="B162" i="24"/>
  <c r="R162" i="24" s="1"/>
  <c r="B158" i="24"/>
  <c r="R158" i="24" s="1"/>
  <c r="B126" i="24"/>
  <c r="R126" i="24" s="1"/>
  <c r="B109" i="24"/>
  <c r="R109" i="24" s="1"/>
  <c r="B94" i="24"/>
  <c r="R94" i="24" s="1"/>
  <c r="B86" i="24"/>
  <c r="R86" i="24" s="1"/>
  <c r="B78" i="24"/>
  <c r="R78" i="24" s="1"/>
  <c r="B70" i="24"/>
  <c r="R70" i="24" s="1"/>
  <c r="B62" i="24"/>
  <c r="R62" i="24" s="1"/>
  <c r="B54" i="24"/>
  <c r="R54" i="24" s="1"/>
  <c r="B46" i="24"/>
  <c r="R46" i="24" s="1"/>
  <c r="B38" i="24"/>
  <c r="R38" i="24" s="1"/>
  <c r="B30" i="24"/>
  <c r="R30" i="24" s="1"/>
  <c r="B26" i="24"/>
  <c r="R26" i="24" s="1"/>
  <c r="B37" i="24"/>
  <c r="R37" i="24" s="1"/>
  <c r="B77" i="24"/>
  <c r="R77" i="24" s="1"/>
  <c r="B81" i="24"/>
  <c r="R81" i="24" s="1"/>
  <c r="B87" i="24"/>
  <c r="R87" i="24" s="1"/>
  <c r="B136" i="24"/>
  <c r="R136" i="24" s="1"/>
  <c r="B237" i="24"/>
  <c r="R237" i="24" s="1"/>
  <c r="B267" i="24"/>
  <c r="R267" i="24" s="1"/>
  <c r="B272" i="24"/>
  <c r="R272" i="24" s="1"/>
  <c r="B39" i="24"/>
  <c r="R39" i="24" s="1"/>
  <c r="B43" i="24"/>
  <c r="R43" i="24" s="1"/>
  <c r="B73" i="24"/>
  <c r="R73" i="24" s="1"/>
  <c r="B79" i="24"/>
  <c r="R79" i="24" s="1"/>
  <c r="B122" i="24"/>
  <c r="R122" i="24" s="1"/>
  <c r="B141" i="24"/>
  <c r="R141" i="24" s="1"/>
  <c r="B149" i="24"/>
  <c r="R149" i="24" s="1"/>
  <c r="B190" i="24"/>
  <c r="R190" i="24" s="1"/>
  <c r="B202" i="24"/>
  <c r="R202" i="24" s="1"/>
  <c r="B242" i="24"/>
  <c r="R242" i="24" s="1"/>
  <c r="B293" i="24"/>
  <c r="R293" i="24" s="1"/>
  <c r="B8" i="24"/>
  <c r="R8" i="24" s="1"/>
  <c r="B13" i="24"/>
  <c r="R13" i="24" s="1"/>
  <c r="B25" i="24"/>
  <c r="R25" i="24" s="1"/>
  <c r="B36" i="24"/>
  <c r="R36" i="24" s="1"/>
  <c r="B53" i="24"/>
  <c r="R53" i="24" s="1"/>
  <c r="B68" i="24"/>
  <c r="R68" i="24" s="1"/>
  <c r="B82" i="24"/>
  <c r="R82" i="24" s="1"/>
  <c r="B84" i="24"/>
  <c r="R84" i="24" s="1"/>
  <c r="B123" i="24"/>
  <c r="R123" i="24" s="1"/>
  <c r="B125" i="24"/>
  <c r="R125" i="24" s="1"/>
  <c r="B163" i="24"/>
  <c r="R163" i="24" s="1"/>
  <c r="B170" i="24"/>
  <c r="R170" i="24" s="1"/>
  <c r="B198" i="24"/>
  <c r="R198" i="24" s="1"/>
  <c r="B200" i="24"/>
  <c r="R200" i="24" s="1"/>
  <c r="B205" i="24"/>
  <c r="R205" i="24" s="1"/>
  <c r="B213" i="24"/>
  <c r="R213" i="24" s="1"/>
  <c r="B221" i="24"/>
  <c r="R221" i="24" s="1"/>
  <c r="B254" i="24"/>
  <c r="R254" i="24" s="1"/>
  <c r="B256" i="24"/>
  <c r="R256" i="24" s="1"/>
  <c r="B266" i="24"/>
  <c r="R266" i="24" s="1"/>
  <c r="B294" i="24"/>
  <c r="R294" i="24" s="1"/>
  <c r="B306" i="24"/>
  <c r="R306" i="24" s="1"/>
  <c r="B314" i="24"/>
  <c r="R314" i="24" s="1"/>
  <c r="B89" i="23"/>
  <c r="R89" i="23" s="1"/>
  <c r="B302" i="23"/>
  <c r="R302" i="23" s="1"/>
  <c r="B19" i="23"/>
  <c r="R19" i="23" s="1"/>
  <c r="B33" i="23"/>
  <c r="R33" i="23" s="1"/>
  <c r="B60" i="23"/>
  <c r="R60" i="23" s="1"/>
  <c r="B166" i="23"/>
  <c r="R166" i="23" s="1"/>
  <c r="B178" i="23"/>
  <c r="R178" i="23" s="1"/>
  <c r="B211" i="23"/>
  <c r="R211" i="23" s="1"/>
  <c r="B52" i="23"/>
  <c r="R52" i="23" s="1"/>
  <c r="B173" i="23"/>
  <c r="R173" i="23" s="1"/>
  <c r="B219" i="23"/>
  <c r="R219" i="23" s="1"/>
  <c r="B128" i="23"/>
  <c r="R128" i="23" s="1"/>
  <c r="B320" i="23"/>
  <c r="I320" i="23" s="1"/>
  <c r="B138" i="23"/>
  <c r="R138" i="23" s="1"/>
  <c r="B23" i="23"/>
  <c r="R23" i="23" s="1"/>
  <c r="B41" i="23"/>
  <c r="R41" i="23" s="1"/>
  <c r="B112" i="23"/>
  <c r="R112" i="23" s="1"/>
  <c r="B126" i="23"/>
  <c r="R126" i="23" s="1"/>
  <c r="B171" i="23"/>
  <c r="R171" i="23" s="1"/>
  <c r="B227" i="23"/>
  <c r="R227" i="23" s="1"/>
  <c r="B269" i="23"/>
  <c r="R269" i="23" s="1"/>
  <c r="B304" i="23"/>
  <c r="R304" i="23" s="1"/>
  <c r="B14" i="23"/>
  <c r="R14" i="23" s="1"/>
  <c r="B54" i="23"/>
  <c r="R54" i="23" s="1"/>
  <c r="B114" i="23"/>
  <c r="R114" i="23" s="1"/>
  <c r="B208" i="23"/>
  <c r="R208" i="23" s="1"/>
  <c r="B229" i="23"/>
  <c r="R229" i="23" s="1"/>
  <c r="B35" i="23"/>
  <c r="R35" i="23" s="1"/>
  <c r="B68" i="23"/>
  <c r="R68" i="23" s="1"/>
  <c r="B91" i="23"/>
  <c r="R91" i="23" s="1"/>
  <c r="B100" i="23"/>
  <c r="R100" i="23" s="1"/>
  <c r="B109" i="23"/>
  <c r="R109" i="23" s="1"/>
  <c r="B107" i="23"/>
  <c r="R107" i="23" s="1"/>
  <c r="B313" i="23"/>
  <c r="R313" i="23" s="1"/>
  <c r="B305" i="23"/>
  <c r="R305" i="23" s="1"/>
  <c r="B297" i="23"/>
  <c r="R297" i="23" s="1"/>
  <c r="B289" i="23"/>
  <c r="R289" i="23" s="1"/>
  <c r="B281" i="23"/>
  <c r="R281" i="23" s="1"/>
  <c r="B273" i="23"/>
  <c r="R273" i="23" s="1"/>
  <c r="B265" i="23"/>
  <c r="R265" i="23" s="1"/>
  <c r="B257" i="23"/>
  <c r="R257" i="23" s="1"/>
  <c r="B249" i="23"/>
  <c r="R249" i="23" s="1"/>
  <c r="B241" i="23"/>
  <c r="R241" i="23" s="1"/>
  <c r="B233" i="23"/>
  <c r="R233" i="23" s="1"/>
  <c r="B225" i="23"/>
  <c r="R225" i="23" s="1"/>
  <c r="B217" i="23"/>
  <c r="R217" i="23" s="1"/>
  <c r="B209" i="23"/>
  <c r="R209" i="23" s="1"/>
  <c r="B201" i="23"/>
  <c r="R201" i="23" s="1"/>
  <c r="B193" i="23"/>
  <c r="R193" i="23" s="1"/>
  <c r="B185" i="23"/>
  <c r="R185" i="23" s="1"/>
  <c r="B177" i="23"/>
  <c r="R177" i="23" s="1"/>
  <c r="B169" i="23"/>
  <c r="R169" i="23" s="1"/>
  <c r="B161" i="23"/>
  <c r="R161" i="23" s="1"/>
  <c r="B153" i="23"/>
  <c r="R153" i="23" s="1"/>
  <c r="B145" i="23"/>
  <c r="R145" i="23" s="1"/>
  <c r="B137" i="23"/>
  <c r="R137" i="23" s="1"/>
  <c r="B129" i="23"/>
  <c r="R129" i="23" s="1"/>
  <c r="B121" i="23"/>
  <c r="R121" i="23" s="1"/>
  <c r="B113" i="23"/>
  <c r="R113" i="23" s="1"/>
  <c r="B105" i="23"/>
  <c r="R105" i="23" s="1"/>
  <c r="B97" i="23"/>
  <c r="R97" i="23" s="1"/>
  <c r="B316" i="23"/>
  <c r="R316" i="23" s="1"/>
  <c r="B308" i="23"/>
  <c r="R308" i="23" s="1"/>
  <c r="B300" i="23"/>
  <c r="R300" i="23" s="1"/>
  <c r="B292" i="23"/>
  <c r="R292" i="23" s="1"/>
  <c r="B284" i="23"/>
  <c r="R284" i="23" s="1"/>
  <c r="B276" i="23"/>
  <c r="R276" i="23" s="1"/>
  <c r="B268" i="23"/>
  <c r="R268" i="23" s="1"/>
  <c r="B260" i="23"/>
  <c r="R260" i="23" s="1"/>
  <c r="B252" i="23"/>
  <c r="R252" i="23" s="1"/>
  <c r="B244" i="23"/>
  <c r="R244" i="23" s="1"/>
  <c r="B236" i="23"/>
  <c r="R236" i="23" s="1"/>
  <c r="B228" i="23"/>
  <c r="R228" i="23" s="1"/>
  <c r="B220" i="23"/>
  <c r="R220" i="23" s="1"/>
  <c r="B212" i="23"/>
  <c r="R212" i="23" s="1"/>
  <c r="B204" i="23"/>
  <c r="R204" i="23" s="1"/>
  <c r="B196" i="23"/>
  <c r="R196" i="23" s="1"/>
  <c r="B188" i="23"/>
  <c r="R188" i="23" s="1"/>
  <c r="B180" i="23"/>
  <c r="R180" i="23" s="1"/>
  <c r="B172" i="23"/>
  <c r="R172" i="23" s="1"/>
  <c r="B164" i="23"/>
  <c r="R164" i="23" s="1"/>
  <c r="B156" i="23"/>
  <c r="R156" i="23" s="1"/>
  <c r="B148" i="23"/>
  <c r="R148" i="23" s="1"/>
  <c r="B140" i="23"/>
  <c r="R140" i="23" s="1"/>
  <c r="B132" i="23"/>
  <c r="R132" i="23" s="1"/>
  <c r="B124" i="23"/>
  <c r="R124" i="23" s="1"/>
  <c r="B319" i="23"/>
  <c r="R319" i="23" s="1"/>
  <c r="B311" i="23"/>
  <c r="R311" i="23" s="1"/>
  <c r="B303" i="23"/>
  <c r="R303" i="23" s="1"/>
  <c r="B295" i="23"/>
  <c r="R295" i="23" s="1"/>
  <c r="B287" i="23"/>
  <c r="R287" i="23" s="1"/>
  <c r="B279" i="23"/>
  <c r="R279" i="23" s="1"/>
  <c r="B271" i="23"/>
  <c r="R271" i="23" s="1"/>
  <c r="B263" i="23"/>
  <c r="R263" i="23" s="1"/>
  <c r="B255" i="23"/>
  <c r="R255" i="23" s="1"/>
  <c r="B247" i="23"/>
  <c r="R247" i="23" s="1"/>
  <c r="B239" i="23"/>
  <c r="R239" i="23" s="1"/>
  <c r="B231" i="23"/>
  <c r="R231" i="23" s="1"/>
  <c r="B223" i="23"/>
  <c r="R223" i="23" s="1"/>
  <c r="B215" i="23"/>
  <c r="R215" i="23" s="1"/>
  <c r="B207" i="23"/>
  <c r="R207" i="23" s="1"/>
  <c r="B199" i="23"/>
  <c r="R199" i="23" s="1"/>
  <c r="B191" i="23"/>
  <c r="R191" i="23" s="1"/>
  <c r="B183" i="23"/>
  <c r="R183" i="23" s="1"/>
  <c r="B175" i="23"/>
  <c r="R175" i="23" s="1"/>
  <c r="B167" i="23"/>
  <c r="R167" i="23" s="1"/>
  <c r="B159" i="23"/>
  <c r="R159" i="23" s="1"/>
  <c r="B151" i="23"/>
  <c r="R151" i="23" s="1"/>
  <c r="B143" i="23"/>
  <c r="R143" i="23" s="1"/>
  <c r="B135" i="23"/>
  <c r="R135" i="23" s="1"/>
  <c r="B127" i="23"/>
  <c r="R127" i="23" s="1"/>
  <c r="B119" i="23"/>
  <c r="R119" i="23" s="1"/>
  <c r="B111" i="23"/>
  <c r="R111" i="23" s="1"/>
  <c r="B103" i="23"/>
  <c r="R103" i="23" s="1"/>
  <c r="B95" i="23"/>
  <c r="R95" i="23" s="1"/>
  <c r="B309" i="23"/>
  <c r="R309" i="23" s="1"/>
  <c r="B307" i="23"/>
  <c r="R307" i="23" s="1"/>
  <c r="B280" i="23"/>
  <c r="R280" i="23" s="1"/>
  <c r="B274" i="23"/>
  <c r="R274" i="23" s="1"/>
  <c r="B270" i="23"/>
  <c r="R270" i="23" s="1"/>
  <c r="B245" i="23"/>
  <c r="R245" i="23" s="1"/>
  <c r="B243" i="23"/>
  <c r="R243" i="23" s="1"/>
  <c r="B216" i="23"/>
  <c r="R216" i="23" s="1"/>
  <c r="B210" i="23"/>
  <c r="R210" i="23" s="1"/>
  <c r="B206" i="23"/>
  <c r="R206" i="23" s="1"/>
  <c r="B181" i="23"/>
  <c r="R181" i="23" s="1"/>
  <c r="B179" i="23"/>
  <c r="R179" i="23" s="1"/>
  <c r="B152" i="23"/>
  <c r="R152" i="23" s="1"/>
  <c r="B146" i="23"/>
  <c r="R146" i="23" s="1"/>
  <c r="B142" i="23"/>
  <c r="R142" i="23" s="1"/>
  <c r="B110" i="23"/>
  <c r="R110" i="23" s="1"/>
  <c r="B90" i="23"/>
  <c r="R90" i="23" s="1"/>
  <c r="B82" i="23"/>
  <c r="R82" i="23" s="1"/>
  <c r="B74" i="23"/>
  <c r="R74" i="23" s="1"/>
  <c r="B66" i="23"/>
  <c r="R66" i="23" s="1"/>
  <c r="B58" i="23"/>
  <c r="R58" i="23" s="1"/>
  <c r="B50" i="23"/>
  <c r="R50" i="23" s="1"/>
  <c r="B42" i="23"/>
  <c r="R42" i="23" s="1"/>
  <c r="B34" i="23"/>
  <c r="R34" i="23" s="1"/>
  <c r="B26" i="23"/>
  <c r="R26" i="23" s="1"/>
  <c r="B18" i="23"/>
  <c r="R18" i="23" s="1"/>
  <c r="B10" i="23"/>
  <c r="R10" i="23" s="1"/>
  <c r="B317" i="23"/>
  <c r="R317" i="23" s="1"/>
  <c r="B315" i="23"/>
  <c r="R315" i="23" s="1"/>
  <c r="B288" i="23"/>
  <c r="R288" i="23" s="1"/>
  <c r="B282" i="23"/>
  <c r="R282" i="23" s="1"/>
  <c r="B278" i="23"/>
  <c r="R278" i="23" s="1"/>
  <c r="B253" i="23"/>
  <c r="R253" i="23" s="1"/>
  <c r="B251" i="23"/>
  <c r="R251" i="23" s="1"/>
  <c r="B224" i="23"/>
  <c r="R224" i="23" s="1"/>
  <c r="B218" i="23"/>
  <c r="R218" i="23" s="1"/>
  <c r="B214" i="23"/>
  <c r="R214" i="23" s="1"/>
  <c r="B189" i="23"/>
  <c r="R189" i="23" s="1"/>
  <c r="B187" i="23"/>
  <c r="R187" i="23" s="1"/>
  <c r="B160" i="23"/>
  <c r="R160" i="23" s="1"/>
  <c r="B154" i="23"/>
  <c r="R154" i="23" s="1"/>
  <c r="B150" i="23"/>
  <c r="R150" i="23" s="1"/>
  <c r="B125" i="23"/>
  <c r="R125" i="23" s="1"/>
  <c r="B123" i="23"/>
  <c r="R123" i="23" s="1"/>
  <c r="B108" i="23"/>
  <c r="R108" i="23" s="1"/>
  <c r="B106" i="23"/>
  <c r="R106" i="23" s="1"/>
  <c r="B104" i="23"/>
  <c r="R104" i="23" s="1"/>
  <c r="B93" i="23"/>
  <c r="R93" i="23" s="1"/>
  <c r="B85" i="23"/>
  <c r="R85" i="23" s="1"/>
  <c r="B77" i="23"/>
  <c r="R77" i="23" s="1"/>
  <c r="B69" i="23"/>
  <c r="R69" i="23" s="1"/>
  <c r="B61" i="23"/>
  <c r="R61" i="23" s="1"/>
  <c r="B53" i="23"/>
  <c r="R53" i="23" s="1"/>
  <c r="B45" i="23"/>
  <c r="R45" i="23" s="1"/>
  <c r="B37" i="23"/>
  <c r="R37" i="23" s="1"/>
  <c r="B296" i="23"/>
  <c r="R296" i="23" s="1"/>
  <c r="B290" i="23"/>
  <c r="R290" i="23" s="1"/>
  <c r="B286" i="23"/>
  <c r="R286" i="23" s="1"/>
  <c r="B261" i="23"/>
  <c r="R261" i="23" s="1"/>
  <c r="B259" i="23"/>
  <c r="R259" i="23" s="1"/>
  <c r="B232" i="23"/>
  <c r="R232" i="23" s="1"/>
  <c r="B226" i="23"/>
  <c r="R226" i="23" s="1"/>
  <c r="B222" i="23"/>
  <c r="R222" i="23" s="1"/>
  <c r="B197" i="23"/>
  <c r="R197" i="23" s="1"/>
  <c r="B195" i="23"/>
  <c r="R195" i="23" s="1"/>
  <c r="B168" i="23"/>
  <c r="R168" i="23" s="1"/>
  <c r="B162" i="23"/>
  <c r="R162" i="23" s="1"/>
  <c r="B158" i="23"/>
  <c r="R158" i="23" s="1"/>
  <c r="B133" i="23"/>
  <c r="R133" i="23" s="1"/>
  <c r="B131" i="23"/>
  <c r="R131" i="23" s="1"/>
  <c r="B117" i="23"/>
  <c r="R117" i="23" s="1"/>
  <c r="B102" i="23"/>
  <c r="R102" i="23" s="1"/>
  <c r="B88" i="23"/>
  <c r="R88" i="23" s="1"/>
  <c r="B80" i="23"/>
  <c r="R80" i="23" s="1"/>
  <c r="B72" i="23"/>
  <c r="R72" i="23" s="1"/>
  <c r="B64" i="23"/>
  <c r="R64" i="23" s="1"/>
  <c r="B56" i="23"/>
  <c r="R56" i="23" s="1"/>
  <c r="B48" i="23"/>
  <c r="R48" i="23" s="1"/>
  <c r="B40" i="23"/>
  <c r="R40" i="23" s="1"/>
  <c r="B32" i="23"/>
  <c r="R32" i="23" s="1"/>
  <c r="B314" i="23"/>
  <c r="R314" i="23" s="1"/>
  <c r="B306" i="23"/>
  <c r="R306" i="23" s="1"/>
  <c r="B294" i="23"/>
  <c r="R294" i="23" s="1"/>
  <c r="B266" i="23"/>
  <c r="R266" i="23" s="1"/>
  <c r="B256" i="23"/>
  <c r="R256" i="23" s="1"/>
  <c r="B254" i="23"/>
  <c r="R254" i="23" s="1"/>
  <c r="B221" i="23"/>
  <c r="R221" i="23" s="1"/>
  <c r="B213" i="23"/>
  <c r="R213" i="23" s="1"/>
  <c r="B205" i="23"/>
  <c r="R205" i="23" s="1"/>
  <c r="B200" i="23"/>
  <c r="R200" i="23" s="1"/>
  <c r="B198" i="23"/>
  <c r="R198" i="23" s="1"/>
  <c r="B170" i="23"/>
  <c r="R170" i="23" s="1"/>
  <c r="B163" i="23"/>
  <c r="R163" i="23" s="1"/>
  <c r="B130" i="23"/>
  <c r="R130" i="23" s="1"/>
  <c r="B120" i="23"/>
  <c r="R120" i="23" s="1"/>
  <c r="B118" i="23"/>
  <c r="R118" i="23" s="1"/>
  <c r="B116" i="23"/>
  <c r="R116" i="23" s="1"/>
  <c r="B78" i="23"/>
  <c r="R78" i="23" s="1"/>
  <c r="B76" i="23"/>
  <c r="R76" i="23" s="1"/>
  <c r="B49" i="23"/>
  <c r="R49" i="23" s="1"/>
  <c r="B43" i="23"/>
  <c r="R43" i="23" s="1"/>
  <c r="B39" i="23"/>
  <c r="R39" i="23" s="1"/>
  <c r="B31" i="23"/>
  <c r="R31" i="23" s="1"/>
  <c r="B24" i="23"/>
  <c r="R24" i="23" s="1"/>
  <c r="B17" i="23"/>
  <c r="R17" i="23" s="1"/>
  <c r="B12" i="23"/>
  <c r="R12" i="23" s="1"/>
  <c r="B293" i="23"/>
  <c r="R293" i="23" s="1"/>
  <c r="B230" i="23"/>
  <c r="R230" i="23" s="1"/>
  <c r="B190" i="23"/>
  <c r="R190" i="23" s="1"/>
  <c r="B136" i="23"/>
  <c r="R136" i="23" s="1"/>
  <c r="B73" i="23"/>
  <c r="R73" i="23" s="1"/>
  <c r="B67" i="23"/>
  <c r="R67" i="23" s="1"/>
  <c r="B38" i="23"/>
  <c r="R38" i="23" s="1"/>
  <c r="B275" i="23"/>
  <c r="R275" i="23" s="1"/>
  <c r="B267" i="23"/>
  <c r="R267" i="23" s="1"/>
  <c r="B182" i="23"/>
  <c r="R182" i="23" s="1"/>
  <c r="B81" i="23"/>
  <c r="R81" i="23" s="1"/>
  <c r="B75" i="23"/>
  <c r="R75" i="23" s="1"/>
  <c r="B71" i="23"/>
  <c r="R71" i="23" s="1"/>
  <c r="B46" i="23"/>
  <c r="R46" i="23" s="1"/>
  <c r="B301" i="23"/>
  <c r="R301" i="23" s="1"/>
  <c r="B246" i="23"/>
  <c r="R246" i="23" s="1"/>
  <c r="B238" i="23"/>
  <c r="R238" i="23" s="1"/>
  <c r="B165" i="23"/>
  <c r="R165" i="23" s="1"/>
  <c r="B122" i="23"/>
  <c r="R122" i="23" s="1"/>
  <c r="B101" i="23"/>
  <c r="R101" i="23" s="1"/>
  <c r="B99" i="23"/>
  <c r="R99" i="23" s="1"/>
  <c r="B86" i="23"/>
  <c r="R86" i="23" s="1"/>
  <c r="B84" i="23"/>
  <c r="R84" i="23" s="1"/>
  <c r="B57" i="23"/>
  <c r="R57" i="23" s="1"/>
  <c r="B51" i="23"/>
  <c r="R51" i="23" s="1"/>
  <c r="B47" i="23"/>
  <c r="R47" i="23" s="1"/>
  <c r="B29" i="23"/>
  <c r="R29" i="23" s="1"/>
  <c r="B22" i="23"/>
  <c r="R22" i="23" s="1"/>
  <c r="B250" i="23"/>
  <c r="R250" i="23" s="1"/>
  <c r="B242" i="23"/>
  <c r="R242" i="23" s="1"/>
  <c r="B202" i="23"/>
  <c r="R202" i="23" s="1"/>
  <c r="B149" i="23"/>
  <c r="R149" i="23" s="1"/>
  <c r="B115" i="23"/>
  <c r="R115" i="23" s="1"/>
  <c r="B96" i="23"/>
  <c r="R96" i="23" s="1"/>
  <c r="B63" i="23"/>
  <c r="R63" i="23" s="1"/>
  <c r="B13" i="23"/>
  <c r="R13" i="23" s="1"/>
  <c r="B237" i="23"/>
  <c r="R237" i="23" s="1"/>
  <c r="B174" i="23"/>
  <c r="R174" i="23" s="1"/>
  <c r="B98" i="23"/>
  <c r="R98" i="23" s="1"/>
  <c r="B298" i="23"/>
  <c r="R298" i="23" s="1"/>
  <c r="B291" i="23"/>
  <c r="R291" i="23" s="1"/>
  <c r="B258" i="23"/>
  <c r="R258" i="23" s="1"/>
  <c r="B248" i="23"/>
  <c r="R248" i="23" s="1"/>
  <c r="B240" i="23"/>
  <c r="R240" i="23" s="1"/>
  <c r="B235" i="23"/>
  <c r="R235" i="23" s="1"/>
  <c r="B155" i="23"/>
  <c r="R155" i="23" s="1"/>
  <c r="B147" i="23"/>
  <c r="R147" i="23" s="1"/>
  <c r="B144" i="23"/>
  <c r="R144" i="23" s="1"/>
  <c r="B139" i="23"/>
  <c r="R139" i="23" s="1"/>
  <c r="B94" i="23"/>
  <c r="R94" i="23" s="1"/>
  <c r="B92" i="23"/>
  <c r="R92" i="23" s="1"/>
  <c r="B65" i="23"/>
  <c r="R65" i="23" s="1"/>
  <c r="B59" i="23"/>
  <c r="R59" i="23" s="1"/>
  <c r="B55" i="23"/>
  <c r="R55" i="23" s="1"/>
  <c r="B27" i="23"/>
  <c r="R27" i="23" s="1"/>
  <c r="B15" i="23"/>
  <c r="R15" i="23" s="1"/>
  <c r="B8" i="23"/>
  <c r="R8" i="23" s="1"/>
  <c r="B192" i="23"/>
  <c r="R192" i="23" s="1"/>
  <c r="B157" i="23"/>
  <c r="R157" i="23" s="1"/>
  <c r="B141" i="23"/>
  <c r="R141" i="23" s="1"/>
  <c r="B134" i="23"/>
  <c r="R134" i="23" s="1"/>
  <c r="B36" i="23"/>
  <c r="R36" i="23" s="1"/>
  <c r="B25" i="23"/>
  <c r="R25" i="23" s="1"/>
  <c r="B20" i="23"/>
  <c r="R20" i="23" s="1"/>
  <c r="B283" i="23"/>
  <c r="R283" i="23" s="1"/>
  <c r="B272" i="23"/>
  <c r="R272" i="23" s="1"/>
  <c r="B44" i="23"/>
  <c r="R44" i="23" s="1"/>
  <c r="B30" i="23"/>
  <c r="R30" i="23" s="1"/>
  <c r="B87" i="23"/>
  <c r="R87" i="23" s="1"/>
  <c r="B234" i="23"/>
  <c r="R234" i="23" s="1"/>
  <c r="B262" i="23"/>
  <c r="R262" i="23" s="1"/>
  <c r="B299" i="23"/>
  <c r="R299" i="23" s="1"/>
  <c r="B79" i="23"/>
  <c r="R79" i="23" s="1"/>
  <c r="B194" i="23"/>
  <c r="R194" i="23" s="1"/>
  <c r="B277" i="23"/>
  <c r="R277" i="23" s="1"/>
  <c r="B310" i="23"/>
  <c r="R310" i="23" s="1"/>
  <c r="B28" i="23"/>
  <c r="R28" i="23" s="1"/>
  <c r="B70" i="23"/>
  <c r="R70" i="23" s="1"/>
  <c r="B176" i="23"/>
  <c r="R176" i="23" s="1"/>
  <c r="B318" i="23"/>
  <c r="R318" i="23" s="1"/>
  <c r="B11" i="23"/>
  <c r="R11" i="23" s="1"/>
  <c r="B21" i="23"/>
  <c r="R21" i="23" s="1"/>
  <c r="B62" i="23"/>
  <c r="R62" i="23" s="1"/>
  <c r="B83" i="23"/>
  <c r="R83" i="23" s="1"/>
  <c r="B203" i="23"/>
  <c r="R203" i="23" s="1"/>
  <c r="B264" i="23"/>
  <c r="R264" i="23" s="1"/>
  <c r="B285" i="23"/>
  <c r="R285" i="23" s="1"/>
  <c r="B312" i="23"/>
  <c r="R312" i="23" s="1"/>
  <c r="Q6" i="23"/>
  <c r="B89" i="22"/>
  <c r="R89" i="22" s="1"/>
  <c r="B219" i="22"/>
  <c r="R219" i="22" s="1"/>
  <c r="B267" i="22"/>
  <c r="R267" i="22" s="1"/>
  <c r="B35" i="22"/>
  <c r="R35" i="22" s="1"/>
  <c r="B73" i="22"/>
  <c r="R73" i="22" s="1"/>
  <c r="B202" i="22"/>
  <c r="R202" i="22" s="1"/>
  <c r="B227" i="22"/>
  <c r="R227" i="22" s="1"/>
  <c r="B264" i="22"/>
  <c r="R264" i="22" s="1"/>
  <c r="B96" i="22"/>
  <c r="R96" i="22" s="1"/>
  <c r="B229" i="22"/>
  <c r="R229" i="22" s="1"/>
  <c r="B55" i="22"/>
  <c r="R55" i="22" s="1"/>
  <c r="B87" i="22"/>
  <c r="R87" i="22" s="1"/>
  <c r="B7" i="22"/>
  <c r="R7" i="22" s="1"/>
  <c r="B12" i="22"/>
  <c r="R12" i="22" s="1"/>
  <c r="B20" i="22"/>
  <c r="R20" i="22" s="1"/>
  <c r="B33" i="22"/>
  <c r="R33" i="22" s="1"/>
  <c r="B71" i="22"/>
  <c r="R71" i="22" s="1"/>
  <c r="B186" i="22"/>
  <c r="R186" i="22" s="1"/>
  <c r="B194" i="22"/>
  <c r="R194" i="22" s="1"/>
  <c r="B132" i="22"/>
  <c r="R132" i="22" s="1"/>
  <c r="B47" i="22"/>
  <c r="R47" i="22" s="1"/>
  <c r="B313" i="22"/>
  <c r="R313" i="22" s="1"/>
  <c r="B305" i="22"/>
  <c r="R305" i="22" s="1"/>
  <c r="B297" i="22"/>
  <c r="R297" i="22" s="1"/>
  <c r="B289" i="22"/>
  <c r="R289" i="22" s="1"/>
  <c r="B281" i="22"/>
  <c r="R281" i="22" s="1"/>
  <c r="B273" i="22"/>
  <c r="R273" i="22" s="1"/>
  <c r="B265" i="22"/>
  <c r="R265" i="22" s="1"/>
  <c r="B257" i="22"/>
  <c r="R257" i="22" s="1"/>
  <c r="B249" i="22"/>
  <c r="R249" i="22" s="1"/>
  <c r="B241" i="22"/>
  <c r="R241" i="22" s="1"/>
  <c r="B233" i="22"/>
  <c r="R233" i="22" s="1"/>
  <c r="B225" i="22"/>
  <c r="R225" i="22" s="1"/>
  <c r="B217" i="22"/>
  <c r="R217" i="22" s="1"/>
  <c r="B209" i="22"/>
  <c r="R209" i="22" s="1"/>
  <c r="B201" i="22"/>
  <c r="R201" i="22" s="1"/>
  <c r="B193" i="22"/>
  <c r="R193" i="22" s="1"/>
  <c r="B185" i="22"/>
  <c r="R185" i="22" s="1"/>
  <c r="B177" i="22"/>
  <c r="R177" i="22" s="1"/>
  <c r="B169" i="22"/>
  <c r="R169" i="22" s="1"/>
  <c r="B161" i="22"/>
  <c r="R161" i="22" s="1"/>
  <c r="B153" i="22"/>
  <c r="R153" i="22" s="1"/>
  <c r="B145" i="22"/>
  <c r="R145" i="22" s="1"/>
  <c r="B137" i="22"/>
  <c r="R137" i="22" s="1"/>
  <c r="B129" i="22"/>
  <c r="R129" i="22" s="1"/>
  <c r="B121" i="22"/>
  <c r="R121" i="22" s="1"/>
  <c r="B113" i="22"/>
  <c r="R113" i="22" s="1"/>
  <c r="B105" i="22"/>
  <c r="R105" i="22" s="1"/>
  <c r="B97" i="22"/>
  <c r="R97" i="22" s="1"/>
  <c r="B316" i="22"/>
  <c r="R316" i="22" s="1"/>
  <c r="B308" i="22"/>
  <c r="R308" i="22" s="1"/>
  <c r="B300" i="22"/>
  <c r="R300" i="22" s="1"/>
  <c r="B292" i="22"/>
  <c r="R292" i="22" s="1"/>
  <c r="B284" i="22"/>
  <c r="R284" i="22" s="1"/>
  <c r="B276" i="22"/>
  <c r="R276" i="22" s="1"/>
  <c r="B268" i="22"/>
  <c r="R268" i="22" s="1"/>
  <c r="B260" i="22"/>
  <c r="R260" i="22" s="1"/>
  <c r="B252" i="22"/>
  <c r="R252" i="22" s="1"/>
  <c r="B244" i="22"/>
  <c r="R244" i="22" s="1"/>
  <c r="B236" i="22"/>
  <c r="R236" i="22" s="1"/>
  <c r="B228" i="22"/>
  <c r="R228" i="22" s="1"/>
  <c r="B220" i="22"/>
  <c r="R220" i="22" s="1"/>
  <c r="B212" i="22"/>
  <c r="R212" i="22" s="1"/>
  <c r="B204" i="22"/>
  <c r="R204" i="22" s="1"/>
  <c r="B196" i="22"/>
  <c r="R196" i="22" s="1"/>
  <c r="B188" i="22"/>
  <c r="R188" i="22" s="1"/>
  <c r="B180" i="22"/>
  <c r="R180" i="22" s="1"/>
  <c r="B172" i="22"/>
  <c r="R172" i="22" s="1"/>
  <c r="B164" i="22"/>
  <c r="R164" i="22" s="1"/>
  <c r="B156" i="22"/>
  <c r="R156" i="22" s="1"/>
  <c r="B148" i="22"/>
  <c r="R148" i="22" s="1"/>
  <c r="B319" i="22"/>
  <c r="R319" i="22" s="1"/>
  <c r="B311" i="22"/>
  <c r="R311" i="22" s="1"/>
  <c r="B303" i="22"/>
  <c r="R303" i="22" s="1"/>
  <c r="B295" i="22"/>
  <c r="R295" i="22" s="1"/>
  <c r="B287" i="22"/>
  <c r="R287" i="22" s="1"/>
  <c r="B279" i="22"/>
  <c r="R279" i="22" s="1"/>
  <c r="B271" i="22"/>
  <c r="R271" i="22" s="1"/>
  <c r="B263" i="22"/>
  <c r="R263" i="22" s="1"/>
  <c r="B255" i="22"/>
  <c r="R255" i="22" s="1"/>
  <c r="B247" i="22"/>
  <c r="R247" i="22" s="1"/>
  <c r="B239" i="22"/>
  <c r="R239" i="22" s="1"/>
  <c r="B231" i="22"/>
  <c r="R231" i="22" s="1"/>
  <c r="B223" i="22"/>
  <c r="R223" i="22" s="1"/>
  <c r="B215" i="22"/>
  <c r="R215" i="22" s="1"/>
  <c r="B207" i="22"/>
  <c r="R207" i="22" s="1"/>
  <c r="B199" i="22"/>
  <c r="R199" i="22" s="1"/>
  <c r="B191" i="22"/>
  <c r="R191" i="22" s="1"/>
  <c r="B183" i="22"/>
  <c r="R183" i="22" s="1"/>
  <c r="B175" i="22"/>
  <c r="R175" i="22" s="1"/>
  <c r="B167" i="22"/>
  <c r="R167" i="22" s="1"/>
  <c r="B159" i="22"/>
  <c r="R159" i="22" s="1"/>
  <c r="B151" i="22"/>
  <c r="R151" i="22" s="1"/>
  <c r="B143" i="22"/>
  <c r="R143" i="22" s="1"/>
  <c r="B135" i="22"/>
  <c r="R135" i="22" s="1"/>
  <c r="B127" i="22"/>
  <c r="R127" i="22" s="1"/>
  <c r="B119" i="22"/>
  <c r="R119" i="22" s="1"/>
  <c r="B111" i="22"/>
  <c r="R111" i="22" s="1"/>
  <c r="B103" i="22"/>
  <c r="R103" i="22" s="1"/>
  <c r="B95" i="22"/>
  <c r="R95" i="22" s="1"/>
  <c r="B309" i="22"/>
  <c r="R309" i="22" s="1"/>
  <c r="B307" i="22"/>
  <c r="R307" i="22" s="1"/>
  <c r="B280" i="22"/>
  <c r="R280" i="22" s="1"/>
  <c r="B274" i="22"/>
  <c r="R274" i="22" s="1"/>
  <c r="B270" i="22"/>
  <c r="R270" i="22" s="1"/>
  <c r="B245" i="22"/>
  <c r="R245" i="22" s="1"/>
  <c r="B243" i="22"/>
  <c r="R243" i="22" s="1"/>
  <c r="B216" i="22"/>
  <c r="R216" i="22" s="1"/>
  <c r="B210" i="22"/>
  <c r="R210" i="22" s="1"/>
  <c r="B206" i="22"/>
  <c r="R206" i="22" s="1"/>
  <c r="B181" i="22"/>
  <c r="R181" i="22" s="1"/>
  <c r="B179" i="22"/>
  <c r="R179" i="22" s="1"/>
  <c r="B152" i="22"/>
  <c r="R152" i="22" s="1"/>
  <c r="B146" i="22"/>
  <c r="R146" i="22" s="1"/>
  <c r="B142" i="22"/>
  <c r="R142" i="22" s="1"/>
  <c r="B125" i="22"/>
  <c r="R125" i="22" s="1"/>
  <c r="B110" i="22"/>
  <c r="R110" i="22" s="1"/>
  <c r="B90" i="22"/>
  <c r="R90" i="22" s="1"/>
  <c r="B82" i="22"/>
  <c r="R82" i="22" s="1"/>
  <c r="B74" i="22"/>
  <c r="R74" i="22" s="1"/>
  <c r="B66" i="22"/>
  <c r="R66" i="22" s="1"/>
  <c r="B317" i="22"/>
  <c r="R317" i="22" s="1"/>
  <c r="B315" i="22"/>
  <c r="R315" i="22" s="1"/>
  <c r="B288" i="22"/>
  <c r="R288" i="22" s="1"/>
  <c r="B282" i="22"/>
  <c r="R282" i="22" s="1"/>
  <c r="B278" i="22"/>
  <c r="R278" i="22" s="1"/>
  <c r="B253" i="22"/>
  <c r="R253" i="22" s="1"/>
  <c r="B251" i="22"/>
  <c r="R251" i="22" s="1"/>
  <c r="B224" i="22"/>
  <c r="R224" i="22" s="1"/>
  <c r="B218" i="22"/>
  <c r="R218" i="22" s="1"/>
  <c r="B214" i="22"/>
  <c r="R214" i="22" s="1"/>
  <c r="B189" i="22"/>
  <c r="R189" i="22" s="1"/>
  <c r="B187" i="22"/>
  <c r="R187" i="22" s="1"/>
  <c r="B160" i="22"/>
  <c r="R160" i="22" s="1"/>
  <c r="B154" i="22"/>
  <c r="R154" i="22" s="1"/>
  <c r="B150" i="22"/>
  <c r="R150" i="22" s="1"/>
  <c r="B140" i="22"/>
  <c r="R140" i="22" s="1"/>
  <c r="B138" i="22"/>
  <c r="R138" i="22" s="1"/>
  <c r="B136" i="22"/>
  <c r="R136" i="22" s="1"/>
  <c r="B123" i="22"/>
  <c r="R123" i="22" s="1"/>
  <c r="B108" i="22"/>
  <c r="R108" i="22" s="1"/>
  <c r="B106" i="22"/>
  <c r="R106" i="22" s="1"/>
  <c r="B104" i="22"/>
  <c r="R104" i="22" s="1"/>
  <c r="B93" i="22"/>
  <c r="R93" i="22" s="1"/>
  <c r="B85" i="22"/>
  <c r="R85" i="22" s="1"/>
  <c r="B77" i="22"/>
  <c r="R77" i="22" s="1"/>
  <c r="B69" i="22"/>
  <c r="R69" i="22" s="1"/>
  <c r="B61" i="22"/>
  <c r="R61" i="22" s="1"/>
  <c r="B53" i="22"/>
  <c r="R53" i="22" s="1"/>
  <c r="B45" i="22"/>
  <c r="R45" i="22" s="1"/>
  <c r="B37" i="22"/>
  <c r="R37" i="22" s="1"/>
  <c r="B29" i="22"/>
  <c r="R29" i="22" s="1"/>
  <c r="B296" i="22"/>
  <c r="R296" i="22" s="1"/>
  <c r="B290" i="22"/>
  <c r="R290" i="22" s="1"/>
  <c r="B286" i="22"/>
  <c r="R286" i="22" s="1"/>
  <c r="B261" i="22"/>
  <c r="R261" i="22" s="1"/>
  <c r="B259" i="22"/>
  <c r="R259" i="22" s="1"/>
  <c r="B232" i="22"/>
  <c r="R232" i="22" s="1"/>
  <c r="B226" i="22"/>
  <c r="R226" i="22" s="1"/>
  <c r="B222" i="22"/>
  <c r="R222" i="22" s="1"/>
  <c r="B197" i="22"/>
  <c r="R197" i="22" s="1"/>
  <c r="B195" i="22"/>
  <c r="R195" i="22" s="1"/>
  <c r="B168" i="22"/>
  <c r="R168" i="22" s="1"/>
  <c r="B162" i="22"/>
  <c r="R162" i="22" s="1"/>
  <c r="B158" i="22"/>
  <c r="R158" i="22" s="1"/>
  <c r="B134" i="22"/>
  <c r="R134" i="22" s="1"/>
  <c r="B117" i="22"/>
  <c r="R117" i="22" s="1"/>
  <c r="B102" i="22"/>
  <c r="R102" i="22" s="1"/>
  <c r="B88" i="22"/>
  <c r="R88" i="22" s="1"/>
  <c r="B80" i="22"/>
  <c r="R80" i="22" s="1"/>
  <c r="B72" i="22"/>
  <c r="R72" i="22" s="1"/>
  <c r="B64" i="22"/>
  <c r="R64" i="22" s="1"/>
  <c r="B56" i="22"/>
  <c r="R56" i="22" s="1"/>
  <c r="B48" i="22"/>
  <c r="R48" i="22" s="1"/>
  <c r="B40" i="22"/>
  <c r="R40" i="22" s="1"/>
  <c r="B312" i="22"/>
  <c r="R312" i="22" s="1"/>
  <c r="B306" i="22"/>
  <c r="R306" i="22" s="1"/>
  <c r="B302" i="22"/>
  <c r="R302" i="22" s="1"/>
  <c r="B277" i="22"/>
  <c r="R277" i="22" s="1"/>
  <c r="B275" i="22"/>
  <c r="R275" i="22" s="1"/>
  <c r="B248" i="22"/>
  <c r="R248" i="22" s="1"/>
  <c r="B242" i="22"/>
  <c r="R242" i="22" s="1"/>
  <c r="B238" i="22"/>
  <c r="R238" i="22" s="1"/>
  <c r="B213" i="22"/>
  <c r="R213" i="22" s="1"/>
  <c r="B211" i="22"/>
  <c r="R211" i="22" s="1"/>
  <c r="B184" i="22"/>
  <c r="R184" i="22" s="1"/>
  <c r="B178" i="22"/>
  <c r="R178" i="22" s="1"/>
  <c r="B174" i="22"/>
  <c r="R174" i="22" s="1"/>
  <c r="B149" i="22"/>
  <c r="R149" i="22" s="1"/>
  <c r="B147" i="22"/>
  <c r="R147" i="22" s="1"/>
  <c r="B141" i="22"/>
  <c r="R141" i="22" s="1"/>
  <c r="B126" i="22"/>
  <c r="R126" i="22" s="1"/>
  <c r="B109" i="22"/>
  <c r="R109" i="22" s="1"/>
  <c r="B94" i="22"/>
  <c r="R94" i="22" s="1"/>
  <c r="B86" i="22"/>
  <c r="R86" i="22" s="1"/>
  <c r="B78" i="22"/>
  <c r="R78" i="22" s="1"/>
  <c r="B70" i="22"/>
  <c r="R70" i="22" s="1"/>
  <c r="B62" i="22"/>
  <c r="R62" i="22" s="1"/>
  <c r="B54" i="22"/>
  <c r="R54" i="22" s="1"/>
  <c r="B46" i="22"/>
  <c r="R46" i="22" s="1"/>
  <c r="B38" i="22"/>
  <c r="R38" i="22" s="1"/>
  <c r="B30" i="22"/>
  <c r="R30" i="22" s="1"/>
  <c r="B22" i="22"/>
  <c r="R22" i="22" s="1"/>
  <c r="B294" i="22"/>
  <c r="R294" i="22" s="1"/>
  <c r="B256" i="22"/>
  <c r="R256" i="22" s="1"/>
  <c r="B254" i="22"/>
  <c r="R254" i="22" s="1"/>
  <c r="B246" i="22"/>
  <c r="R246" i="22" s="1"/>
  <c r="B240" i="22"/>
  <c r="R240" i="22" s="1"/>
  <c r="B237" i="22"/>
  <c r="R237" i="22" s="1"/>
  <c r="B234" i="22"/>
  <c r="R234" i="22" s="1"/>
  <c r="B221" i="22"/>
  <c r="R221" i="22" s="1"/>
  <c r="B166" i="22"/>
  <c r="R166" i="22" s="1"/>
  <c r="B114" i="22"/>
  <c r="R114" i="22" s="1"/>
  <c r="B91" i="22"/>
  <c r="R91" i="22" s="1"/>
  <c r="B84" i="22"/>
  <c r="R84" i="22" s="1"/>
  <c r="B75" i="22"/>
  <c r="R75" i="22" s="1"/>
  <c r="B68" i="22"/>
  <c r="R68" i="22" s="1"/>
  <c r="B59" i="22"/>
  <c r="R59" i="22" s="1"/>
  <c r="B27" i="22"/>
  <c r="R27" i="22" s="1"/>
  <c r="B25" i="22"/>
  <c r="R25" i="22" s="1"/>
  <c r="B13" i="22"/>
  <c r="R13" i="22" s="1"/>
  <c r="B21" i="22"/>
  <c r="R21" i="22" s="1"/>
  <c r="B16" i="22"/>
  <c r="R16" i="22" s="1"/>
  <c r="B8" i="22"/>
  <c r="R8" i="22" s="1"/>
  <c r="B11" i="22"/>
  <c r="R11" i="22" s="1"/>
  <c r="B293" i="22"/>
  <c r="R293" i="22" s="1"/>
  <c r="B155" i="22"/>
  <c r="R155" i="22" s="1"/>
  <c r="B133" i="22"/>
  <c r="R133" i="22" s="1"/>
  <c r="B107" i="22"/>
  <c r="R107" i="22" s="1"/>
  <c r="B50" i="22"/>
  <c r="R50" i="22" s="1"/>
  <c r="B32" i="22"/>
  <c r="R32" i="22" s="1"/>
  <c r="B39" i="22"/>
  <c r="R39" i="22" s="1"/>
  <c r="B299" i="22"/>
  <c r="R299" i="22" s="1"/>
  <c r="B272" i="22"/>
  <c r="R272" i="22" s="1"/>
  <c r="B269" i="22"/>
  <c r="R269" i="22" s="1"/>
  <c r="B171" i="22"/>
  <c r="R171" i="22" s="1"/>
  <c r="B144" i="22"/>
  <c r="R144" i="22" s="1"/>
  <c r="B98" i="22"/>
  <c r="R98" i="22" s="1"/>
  <c r="B44" i="22"/>
  <c r="R44" i="22" s="1"/>
  <c r="B36" i="22"/>
  <c r="R36" i="22" s="1"/>
  <c r="B23" i="22"/>
  <c r="R23" i="22" s="1"/>
  <c r="B283" i="22"/>
  <c r="R283" i="22" s="1"/>
  <c r="B250" i="22"/>
  <c r="R250" i="22" s="1"/>
  <c r="B203" i="22"/>
  <c r="R203" i="22" s="1"/>
  <c r="B200" i="22"/>
  <c r="R200" i="22" s="1"/>
  <c r="B165" i="22"/>
  <c r="R165" i="22" s="1"/>
  <c r="B118" i="22"/>
  <c r="R118" i="22" s="1"/>
  <c r="B100" i="22"/>
  <c r="R100" i="22" s="1"/>
  <c r="B19" i="22"/>
  <c r="R19" i="22" s="1"/>
  <c r="B14" i="22"/>
  <c r="R14" i="22" s="1"/>
  <c r="B291" i="22"/>
  <c r="R291" i="22" s="1"/>
  <c r="B266" i="22"/>
  <c r="R266" i="22" s="1"/>
  <c r="B258" i="22"/>
  <c r="R258" i="22" s="1"/>
  <c r="B198" i="22"/>
  <c r="R198" i="22" s="1"/>
  <c r="B163" i="22"/>
  <c r="R163" i="22" s="1"/>
  <c r="B131" i="22"/>
  <c r="R131" i="22" s="1"/>
  <c r="B116" i="22"/>
  <c r="R116" i="22" s="1"/>
  <c r="B81" i="22"/>
  <c r="R81" i="22" s="1"/>
  <c r="B79" i="22"/>
  <c r="R79" i="22" s="1"/>
  <c r="B65" i="22"/>
  <c r="R65" i="22" s="1"/>
  <c r="B63" i="22"/>
  <c r="R63" i="22" s="1"/>
  <c r="B52" i="22"/>
  <c r="R52" i="22" s="1"/>
  <c r="B42" i="22"/>
  <c r="R42" i="22" s="1"/>
  <c r="B34" i="22"/>
  <c r="R34" i="22" s="1"/>
  <c r="B128" i="22"/>
  <c r="R128" i="22" s="1"/>
  <c r="B120" i="22"/>
  <c r="R120" i="22" s="1"/>
  <c r="B28" i="22"/>
  <c r="R28" i="22" s="1"/>
  <c r="B41" i="22"/>
  <c r="R41" i="22" s="1"/>
  <c r="B24" i="22"/>
  <c r="R24" i="22" s="1"/>
  <c r="B320" i="22"/>
  <c r="I320" i="22" s="1"/>
  <c r="B318" i="22"/>
  <c r="R318" i="22" s="1"/>
  <c r="B310" i="22"/>
  <c r="R310" i="22" s="1"/>
  <c r="B304" i="22"/>
  <c r="R304" i="22" s="1"/>
  <c r="B301" i="22"/>
  <c r="R301" i="22" s="1"/>
  <c r="B298" i="22"/>
  <c r="R298" i="22" s="1"/>
  <c r="B285" i="22"/>
  <c r="R285" i="22" s="1"/>
  <c r="B230" i="22"/>
  <c r="R230" i="22" s="1"/>
  <c r="B192" i="22"/>
  <c r="R192" i="22" s="1"/>
  <c r="B190" i="22"/>
  <c r="R190" i="22" s="1"/>
  <c r="B182" i="22"/>
  <c r="R182" i="22" s="1"/>
  <c r="B176" i="22"/>
  <c r="R176" i="22" s="1"/>
  <c r="B173" i="22"/>
  <c r="R173" i="22" s="1"/>
  <c r="B170" i="22"/>
  <c r="R170" i="22" s="1"/>
  <c r="B157" i="22"/>
  <c r="R157" i="22" s="1"/>
  <c r="B122" i="22"/>
  <c r="R122" i="22" s="1"/>
  <c r="B92" i="22"/>
  <c r="R92" i="22" s="1"/>
  <c r="B83" i="22"/>
  <c r="R83" i="22" s="1"/>
  <c r="B76" i="22"/>
  <c r="R76" i="22" s="1"/>
  <c r="B67" i="22"/>
  <c r="R67" i="22" s="1"/>
  <c r="B60" i="22"/>
  <c r="R60" i="22" s="1"/>
  <c r="B58" i="22"/>
  <c r="R58" i="22" s="1"/>
  <c r="B26" i="22"/>
  <c r="R26" i="22" s="1"/>
  <c r="B17" i="22"/>
  <c r="R17" i="22" s="1"/>
  <c r="B9" i="22"/>
  <c r="R9" i="22" s="1"/>
  <c r="B235" i="22"/>
  <c r="R235" i="22" s="1"/>
  <c r="B208" i="22"/>
  <c r="R208" i="22" s="1"/>
  <c r="B205" i="22"/>
  <c r="R205" i="22" s="1"/>
  <c r="B130" i="22"/>
  <c r="R130" i="22" s="1"/>
  <c r="B115" i="22"/>
  <c r="R115" i="22" s="1"/>
  <c r="B112" i="22"/>
  <c r="R112" i="22" s="1"/>
  <c r="B57" i="22"/>
  <c r="R57" i="22" s="1"/>
  <c r="B262" i="22"/>
  <c r="R262" i="22" s="1"/>
  <c r="B124" i="22"/>
  <c r="R124" i="22" s="1"/>
  <c r="B43" i="22"/>
  <c r="R43" i="22" s="1"/>
  <c r="B49" i="22"/>
  <c r="R49" i="22" s="1"/>
  <c r="B139" i="22"/>
  <c r="R139" i="22" s="1"/>
  <c r="B10" i="22"/>
  <c r="R10" i="22" s="1"/>
  <c r="B15" i="22"/>
  <c r="R15" i="22" s="1"/>
  <c r="B18" i="22"/>
  <c r="R18" i="22" s="1"/>
  <c r="B31" i="22"/>
  <c r="R31" i="22" s="1"/>
  <c r="B51" i="22"/>
  <c r="R51" i="22" s="1"/>
  <c r="B99" i="22"/>
  <c r="R99" i="22" s="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P8" i="20" l="1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2" i="20"/>
  <c r="P103" i="20"/>
  <c r="P104" i="20"/>
  <c r="P105" i="20"/>
  <c r="P106" i="20"/>
  <c r="P107" i="20"/>
  <c r="P108" i="20"/>
  <c r="P109" i="20"/>
  <c r="P110" i="20"/>
  <c r="P111" i="20"/>
  <c r="P112" i="20"/>
  <c r="P113" i="20"/>
  <c r="P114" i="20"/>
  <c r="P115" i="20"/>
  <c r="P116" i="20"/>
  <c r="P117" i="20"/>
  <c r="P118" i="20"/>
  <c r="P119" i="20"/>
  <c r="P120" i="20"/>
  <c r="P121" i="20"/>
  <c r="P122" i="20"/>
  <c r="P123" i="20"/>
  <c r="P124" i="20"/>
  <c r="P125" i="20"/>
  <c r="P126" i="20"/>
  <c r="P127" i="20"/>
  <c r="P128" i="20"/>
  <c r="P129" i="20"/>
  <c r="P130" i="20"/>
  <c r="P131" i="20"/>
  <c r="P132" i="20"/>
  <c r="P133" i="20"/>
  <c r="P134" i="20"/>
  <c r="P135" i="20"/>
  <c r="P136" i="20"/>
  <c r="P137" i="20"/>
  <c r="P138" i="20"/>
  <c r="P139" i="20"/>
  <c r="P140" i="20"/>
  <c r="P141" i="20"/>
  <c r="P142" i="20"/>
  <c r="P143" i="20"/>
  <c r="P144" i="20"/>
  <c r="P145" i="20"/>
  <c r="P146" i="20"/>
  <c r="P147" i="20"/>
  <c r="P148" i="20"/>
  <c r="P149" i="20"/>
  <c r="P150" i="20"/>
  <c r="P151" i="20"/>
  <c r="P152" i="20"/>
  <c r="P153" i="20"/>
  <c r="P154" i="20"/>
  <c r="P155" i="20"/>
  <c r="P156" i="20"/>
  <c r="P157" i="20"/>
  <c r="P158" i="20"/>
  <c r="P159" i="20"/>
  <c r="P160" i="20"/>
  <c r="P161" i="20"/>
  <c r="P162" i="20"/>
  <c r="P163" i="20"/>
  <c r="P164" i="20"/>
  <c r="P165" i="20"/>
  <c r="P166" i="20"/>
  <c r="P167" i="20"/>
  <c r="P168" i="20"/>
  <c r="P169" i="20"/>
  <c r="P170" i="20"/>
  <c r="P171" i="20"/>
  <c r="P172" i="20"/>
  <c r="P173" i="20"/>
  <c r="P174" i="20"/>
  <c r="P175" i="20"/>
  <c r="P176" i="20"/>
  <c r="P177" i="20"/>
  <c r="P178" i="20"/>
  <c r="P179" i="20"/>
  <c r="P180" i="20"/>
  <c r="P181" i="20"/>
  <c r="P182" i="20"/>
  <c r="P183" i="20"/>
  <c r="P184" i="20"/>
  <c r="P185" i="20"/>
  <c r="P186" i="20"/>
  <c r="P187" i="20"/>
  <c r="P188" i="20"/>
  <c r="P189" i="20"/>
  <c r="P190" i="20"/>
  <c r="P191" i="20"/>
  <c r="P192" i="20"/>
  <c r="P193" i="20"/>
  <c r="P194" i="20"/>
  <c r="P195" i="20"/>
  <c r="P196" i="20"/>
  <c r="P197" i="20"/>
  <c r="P198" i="20"/>
  <c r="P199" i="20"/>
  <c r="P200" i="20"/>
  <c r="P201" i="20"/>
  <c r="P202" i="20"/>
  <c r="P203" i="20"/>
  <c r="P204" i="20"/>
  <c r="P205" i="20"/>
  <c r="P206" i="20"/>
  <c r="P207" i="20"/>
  <c r="P208" i="20"/>
  <c r="P209" i="20"/>
  <c r="P210" i="20"/>
  <c r="P211" i="20"/>
  <c r="P212" i="20"/>
  <c r="P213" i="20"/>
  <c r="P214" i="20"/>
  <c r="P215" i="20"/>
  <c r="P216" i="20"/>
  <c r="P217" i="20"/>
  <c r="P218" i="20"/>
  <c r="P219" i="20"/>
  <c r="P220" i="20"/>
  <c r="P221" i="20"/>
  <c r="P222" i="20"/>
  <c r="P223" i="20"/>
  <c r="P224" i="20"/>
  <c r="P225" i="20"/>
  <c r="P226" i="20"/>
  <c r="P227" i="20"/>
  <c r="P228" i="20"/>
  <c r="P229" i="20"/>
  <c r="P230" i="20"/>
  <c r="P231" i="20"/>
  <c r="P232" i="20"/>
  <c r="P233" i="20"/>
  <c r="P234" i="20"/>
  <c r="P235" i="20"/>
  <c r="P236" i="20"/>
  <c r="P237" i="20"/>
  <c r="P238" i="20"/>
  <c r="P239" i="20"/>
  <c r="P240" i="20"/>
  <c r="P241" i="20"/>
  <c r="P242" i="20"/>
  <c r="P243" i="20"/>
  <c r="P244" i="20"/>
  <c r="P245" i="20"/>
  <c r="P246" i="20"/>
  <c r="P247" i="20"/>
  <c r="P248" i="20"/>
  <c r="P249" i="20"/>
  <c r="P250" i="20"/>
  <c r="P251" i="20"/>
  <c r="P252" i="20"/>
  <c r="P253" i="20"/>
  <c r="P254" i="20"/>
  <c r="P255" i="20"/>
  <c r="P256" i="20"/>
  <c r="P257" i="20"/>
  <c r="P258" i="20"/>
  <c r="P259" i="20"/>
  <c r="P260" i="20"/>
  <c r="P261" i="20"/>
  <c r="P262" i="20"/>
  <c r="P263" i="20"/>
  <c r="P264" i="20"/>
  <c r="P265" i="20"/>
  <c r="P266" i="20"/>
  <c r="P267" i="20"/>
  <c r="P268" i="20"/>
  <c r="P269" i="20"/>
  <c r="P270" i="20"/>
  <c r="P271" i="20"/>
  <c r="P272" i="20"/>
  <c r="P273" i="20"/>
  <c r="P274" i="20"/>
  <c r="P275" i="20"/>
  <c r="P276" i="20"/>
  <c r="P277" i="20"/>
  <c r="P278" i="20"/>
  <c r="P279" i="20"/>
  <c r="P280" i="20"/>
  <c r="P281" i="20"/>
  <c r="P282" i="20"/>
  <c r="P283" i="20"/>
  <c r="P284" i="20"/>
  <c r="P285" i="20"/>
  <c r="P286" i="20"/>
  <c r="P287" i="20"/>
  <c r="P288" i="20"/>
  <c r="P289" i="20"/>
  <c r="P290" i="20"/>
  <c r="P291" i="20"/>
  <c r="P292" i="20"/>
  <c r="P293" i="20"/>
  <c r="P294" i="20"/>
  <c r="P295" i="20"/>
  <c r="P296" i="20"/>
  <c r="P297" i="20"/>
  <c r="P298" i="20"/>
  <c r="P299" i="20"/>
  <c r="P300" i="20"/>
  <c r="P301" i="20"/>
  <c r="P302" i="20"/>
  <c r="P303" i="20"/>
  <c r="P304" i="20"/>
  <c r="P305" i="20"/>
  <c r="P306" i="20"/>
  <c r="P307" i="20"/>
  <c r="P308" i="20"/>
  <c r="P309" i="20"/>
  <c r="P310" i="20"/>
  <c r="P311" i="20"/>
  <c r="P312" i="20"/>
  <c r="P313" i="20"/>
  <c r="P314" i="20"/>
  <c r="P315" i="20"/>
  <c r="P316" i="20"/>
  <c r="P317" i="20"/>
  <c r="P318" i="20"/>
  <c r="P319" i="20"/>
  <c r="P6" i="20"/>
  <c r="P7" i="20"/>
  <c r="M324" i="20"/>
  <c r="M323" i="20"/>
  <c r="M322" i="20"/>
  <c r="M321" i="20"/>
  <c r="B179" i="20" l="1"/>
  <c r="R179" i="20" s="1"/>
  <c r="B319" i="20" l="1"/>
  <c r="R319" i="20" s="1"/>
  <c r="B317" i="20"/>
  <c r="R317" i="20" s="1"/>
  <c r="B315" i="20"/>
  <c r="R315" i="20" s="1"/>
  <c r="B313" i="20"/>
  <c r="R313" i="20" s="1"/>
  <c r="B311" i="20"/>
  <c r="R311" i="20" s="1"/>
  <c r="B309" i="20"/>
  <c r="R309" i="20" s="1"/>
  <c r="B307" i="20"/>
  <c r="R307" i="20" s="1"/>
  <c r="B305" i="20"/>
  <c r="R305" i="20" s="1"/>
  <c r="B303" i="20"/>
  <c r="R303" i="20" s="1"/>
  <c r="B301" i="20"/>
  <c r="R301" i="20" s="1"/>
  <c r="B299" i="20"/>
  <c r="R299" i="20" s="1"/>
  <c r="B297" i="20"/>
  <c r="R297" i="20" s="1"/>
  <c r="B295" i="20"/>
  <c r="R295" i="20" s="1"/>
  <c r="B293" i="20"/>
  <c r="R293" i="20" s="1"/>
  <c r="B291" i="20"/>
  <c r="R291" i="20" s="1"/>
  <c r="B289" i="20"/>
  <c r="R289" i="20" s="1"/>
  <c r="B287" i="20"/>
  <c r="R287" i="20" s="1"/>
  <c r="B285" i="20"/>
  <c r="R285" i="20" s="1"/>
  <c r="B283" i="20"/>
  <c r="R283" i="20" s="1"/>
  <c r="B281" i="20"/>
  <c r="R281" i="20" s="1"/>
  <c r="B279" i="20"/>
  <c r="R279" i="20" s="1"/>
  <c r="B277" i="20"/>
  <c r="R277" i="20" s="1"/>
  <c r="B275" i="20"/>
  <c r="R275" i="20" s="1"/>
  <c r="B273" i="20"/>
  <c r="R273" i="20" s="1"/>
  <c r="B271" i="20"/>
  <c r="R271" i="20" s="1"/>
  <c r="B269" i="20"/>
  <c r="R269" i="20" s="1"/>
  <c r="B267" i="20"/>
  <c r="R267" i="20" s="1"/>
  <c r="B265" i="20"/>
  <c r="R265" i="20" s="1"/>
  <c r="B263" i="20"/>
  <c r="R263" i="20" s="1"/>
  <c r="B261" i="20"/>
  <c r="R261" i="20" s="1"/>
  <c r="B259" i="20"/>
  <c r="R259" i="20" s="1"/>
  <c r="B257" i="20"/>
  <c r="R257" i="20" s="1"/>
  <c r="B255" i="20"/>
  <c r="R255" i="20" s="1"/>
  <c r="B253" i="20"/>
  <c r="R253" i="20" s="1"/>
  <c r="B251" i="20"/>
  <c r="R251" i="20" s="1"/>
  <c r="B249" i="20"/>
  <c r="R249" i="20" s="1"/>
  <c r="B247" i="20"/>
  <c r="R247" i="20" s="1"/>
  <c r="B245" i="20"/>
  <c r="R245" i="20" s="1"/>
  <c r="B243" i="20"/>
  <c r="R243" i="20" s="1"/>
  <c r="B241" i="20"/>
  <c r="R241" i="20" s="1"/>
  <c r="B239" i="20"/>
  <c r="R239" i="20" s="1"/>
  <c r="B237" i="20"/>
  <c r="R237" i="20" s="1"/>
  <c r="B235" i="20"/>
  <c r="R235" i="20" s="1"/>
  <c r="B233" i="20"/>
  <c r="R233" i="20" s="1"/>
  <c r="B231" i="20"/>
  <c r="R231" i="20" s="1"/>
  <c r="B229" i="20"/>
  <c r="R229" i="20" s="1"/>
  <c r="B227" i="20"/>
  <c r="R227" i="20" s="1"/>
  <c r="B225" i="20"/>
  <c r="R225" i="20" s="1"/>
  <c r="B223" i="20"/>
  <c r="R223" i="20" s="1"/>
  <c r="B221" i="20"/>
  <c r="R221" i="20" s="1"/>
  <c r="B219" i="20"/>
  <c r="R219" i="20" s="1"/>
  <c r="B217" i="20"/>
  <c r="R217" i="20" s="1"/>
  <c r="B215" i="20"/>
  <c r="R215" i="20" s="1"/>
  <c r="B213" i="20"/>
  <c r="R213" i="20" s="1"/>
  <c r="B211" i="20"/>
  <c r="R211" i="20" s="1"/>
  <c r="B209" i="20"/>
  <c r="R209" i="20" s="1"/>
  <c r="B207" i="20"/>
  <c r="R207" i="20" s="1"/>
  <c r="B205" i="20"/>
  <c r="R205" i="20" s="1"/>
  <c r="B203" i="20"/>
  <c r="R203" i="20" s="1"/>
  <c r="B201" i="20"/>
  <c r="R201" i="20" s="1"/>
  <c r="B199" i="20"/>
  <c r="R199" i="20" s="1"/>
  <c r="B197" i="20"/>
  <c r="R197" i="20" s="1"/>
  <c r="B195" i="20"/>
  <c r="R195" i="20" s="1"/>
  <c r="B193" i="20"/>
  <c r="R193" i="20" s="1"/>
  <c r="B191" i="20"/>
  <c r="R191" i="20" s="1"/>
  <c r="B189" i="20"/>
  <c r="R189" i="20" s="1"/>
  <c r="B187" i="20"/>
  <c r="R187" i="20" s="1"/>
  <c r="B185" i="20"/>
  <c r="R185" i="20" s="1"/>
  <c r="B183" i="20"/>
  <c r="R183" i="20" s="1"/>
  <c r="B181" i="20"/>
  <c r="R181" i="20" s="1"/>
  <c r="B6" i="20"/>
  <c r="B8" i="20"/>
  <c r="R8" i="20" s="1"/>
  <c r="B10" i="20"/>
  <c r="R10" i="20" s="1"/>
  <c r="B12" i="20"/>
  <c r="R12" i="20" s="1"/>
  <c r="B14" i="20"/>
  <c r="R14" i="20" s="1"/>
  <c r="B16" i="20"/>
  <c r="R16" i="20" s="1"/>
  <c r="B18" i="20"/>
  <c r="R18" i="20" s="1"/>
  <c r="B20" i="20"/>
  <c r="R20" i="20" s="1"/>
  <c r="B22" i="20"/>
  <c r="R22" i="20" s="1"/>
  <c r="B24" i="20"/>
  <c r="R24" i="20" s="1"/>
  <c r="B26" i="20"/>
  <c r="R26" i="20" s="1"/>
  <c r="B28" i="20"/>
  <c r="R28" i="20" s="1"/>
  <c r="B30" i="20"/>
  <c r="R30" i="20" s="1"/>
  <c r="B32" i="20"/>
  <c r="R32" i="20" s="1"/>
  <c r="B34" i="20"/>
  <c r="R34" i="20" s="1"/>
  <c r="B36" i="20"/>
  <c r="R36" i="20" s="1"/>
  <c r="B38" i="20"/>
  <c r="R38" i="20" s="1"/>
  <c r="B40" i="20"/>
  <c r="R40" i="20" s="1"/>
  <c r="B42" i="20"/>
  <c r="R42" i="20" s="1"/>
  <c r="B44" i="20"/>
  <c r="R44" i="20" s="1"/>
  <c r="B46" i="20"/>
  <c r="R46" i="20" s="1"/>
  <c r="B48" i="20"/>
  <c r="R48" i="20" s="1"/>
  <c r="B50" i="20"/>
  <c r="R50" i="20" s="1"/>
  <c r="B52" i="20"/>
  <c r="R52" i="20" s="1"/>
  <c r="B54" i="20"/>
  <c r="R54" i="20" s="1"/>
  <c r="B56" i="20"/>
  <c r="R56" i="20" s="1"/>
  <c r="B58" i="20"/>
  <c r="R58" i="20" s="1"/>
  <c r="B60" i="20"/>
  <c r="R60" i="20" s="1"/>
  <c r="B62" i="20"/>
  <c r="R62" i="20" s="1"/>
  <c r="B64" i="20"/>
  <c r="R64" i="20" s="1"/>
  <c r="B66" i="20"/>
  <c r="R66" i="20" s="1"/>
  <c r="B68" i="20"/>
  <c r="R68" i="20" s="1"/>
  <c r="B70" i="20"/>
  <c r="R70" i="20" s="1"/>
  <c r="B72" i="20"/>
  <c r="R72" i="20" s="1"/>
  <c r="B74" i="20"/>
  <c r="R74" i="20" s="1"/>
  <c r="B76" i="20"/>
  <c r="R76" i="20" s="1"/>
  <c r="B78" i="20"/>
  <c r="R78" i="20" s="1"/>
  <c r="B80" i="20"/>
  <c r="R80" i="20" s="1"/>
  <c r="B82" i="20"/>
  <c r="R82" i="20" s="1"/>
  <c r="B84" i="20"/>
  <c r="R84" i="20" s="1"/>
  <c r="B86" i="20"/>
  <c r="R86" i="20" s="1"/>
  <c r="B88" i="20"/>
  <c r="R88" i="20" s="1"/>
  <c r="B90" i="20"/>
  <c r="R90" i="20" s="1"/>
  <c r="B92" i="20"/>
  <c r="R92" i="20" s="1"/>
  <c r="B94" i="20"/>
  <c r="R94" i="20" s="1"/>
  <c r="B96" i="20"/>
  <c r="R96" i="20" s="1"/>
  <c r="B98" i="20"/>
  <c r="R98" i="20" s="1"/>
  <c r="B100" i="20"/>
  <c r="R100" i="20" s="1"/>
  <c r="B102" i="20"/>
  <c r="R102" i="20" s="1"/>
  <c r="B104" i="20"/>
  <c r="R104" i="20" s="1"/>
  <c r="B106" i="20"/>
  <c r="R106" i="20" s="1"/>
  <c r="B108" i="20"/>
  <c r="R108" i="20" s="1"/>
  <c r="B110" i="20"/>
  <c r="R110" i="20" s="1"/>
  <c r="B112" i="20"/>
  <c r="R112" i="20" s="1"/>
  <c r="B114" i="20"/>
  <c r="R114" i="20" s="1"/>
  <c r="B116" i="20"/>
  <c r="R116" i="20" s="1"/>
  <c r="B118" i="20"/>
  <c r="R118" i="20" s="1"/>
  <c r="B120" i="20"/>
  <c r="R120" i="20" s="1"/>
  <c r="B122" i="20"/>
  <c r="R122" i="20" s="1"/>
  <c r="B124" i="20"/>
  <c r="R124" i="20" s="1"/>
  <c r="B126" i="20"/>
  <c r="R126" i="20" s="1"/>
  <c r="B128" i="20"/>
  <c r="R128" i="20" s="1"/>
  <c r="B130" i="20"/>
  <c r="R130" i="20" s="1"/>
  <c r="B132" i="20"/>
  <c r="R132" i="20" s="1"/>
  <c r="B134" i="20"/>
  <c r="R134" i="20" s="1"/>
  <c r="B136" i="20"/>
  <c r="R136" i="20" s="1"/>
  <c r="B138" i="20"/>
  <c r="R138" i="20" s="1"/>
  <c r="B140" i="20"/>
  <c r="R140" i="20" s="1"/>
  <c r="B142" i="20"/>
  <c r="R142" i="20" s="1"/>
  <c r="B144" i="20"/>
  <c r="R144" i="20" s="1"/>
  <c r="B146" i="20"/>
  <c r="R146" i="20" s="1"/>
  <c r="B148" i="20"/>
  <c r="R148" i="20" s="1"/>
  <c r="B150" i="20"/>
  <c r="R150" i="20" s="1"/>
  <c r="B152" i="20"/>
  <c r="R152" i="20" s="1"/>
  <c r="B154" i="20"/>
  <c r="R154" i="20" s="1"/>
  <c r="B156" i="20"/>
  <c r="R156" i="20" s="1"/>
  <c r="B158" i="20"/>
  <c r="R158" i="20" s="1"/>
  <c r="B160" i="20"/>
  <c r="R160" i="20" s="1"/>
  <c r="B162" i="20"/>
  <c r="R162" i="20" s="1"/>
  <c r="B164" i="20"/>
  <c r="R164" i="20" s="1"/>
  <c r="B166" i="20"/>
  <c r="R166" i="20" s="1"/>
  <c r="B168" i="20"/>
  <c r="R168" i="20" s="1"/>
  <c r="B170" i="20"/>
  <c r="R170" i="20" s="1"/>
  <c r="B172" i="20"/>
  <c r="R172" i="20" s="1"/>
  <c r="B174" i="20"/>
  <c r="R174" i="20" s="1"/>
  <c r="B176" i="20"/>
  <c r="R176" i="20" s="1"/>
  <c r="B9" i="20"/>
  <c r="R9" i="20" s="1"/>
  <c r="B11" i="20"/>
  <c r="R11" i="20" s="1"/>
  <c r="B13" i="20"/>
  <c r="R13" i="20" s="1"/>
  <c r="B15" i="20"/>
  <c r="R15" i="20" s="1"/>
  <c r="B17" i="20"/>
  <c r="R17" i="20" s="1"/>
  <c r="B19" i="20"/>
  <c r="R19" i="20" s="1"/>
  <c r="B21" i="20"/>
  <c r="R21" i="20" s="1"/>
  <c r="B23" i="20"/>
  <c r="R23" i="20" s="1"/>
  <c r="B25" i="20"/>
  <c r="R25" i="20" s="1"/>
  <c r="B27" i="20"/>
  <c r="R27" i="20" s="1"/>
  <c r="B29" i="20"/>
  <c r="R29" i="20" s="1"/>
  <c r="B31" i="20"/>
  <c r="R31" i="20" s="1"/>
  <c r="B33" i="20"/>
  <c r="R33" i="20" s="1"/>
  <c r="B35" i="20"/>
  <c r="R35" i="20" s="1"/>
  <c r="B37" i="20"/>
  <c r="R37" i="20" s="1"/>
  <c r="B39" i="20"/>
  <c r="R39" i="20" s="1"/>
  <c r="B41" i="20"/>
  <c r="R41" i="20" s="1"/>
  <c r="B43" i="20"/>
  <c r="R43" i="20" s="1"/>
  <c r="B45" i="20"/>
  <c r="R45" i="20" s="1"/>
  <c r="B47" i="20"/>
  <c r="R47" i="20" s="1"/>
  <c r="B49" i="20"/>
  <c r="R49" i="20" s="1"/>
  <c r="B51" i="20"/>
  <c r="R51" i="20" s="1"/>
  <c r="B53" i="20"/>
  <c r="R53" i="20" s="1"/>
  <c r="B55" i="20"/>
  <c r="R55" i="20" s="1"/>
  <c r="B57" i="20"/>
  <c r="R57" i="20" s="1"/>
  <c r="B59" i="20"/>
  <c r="R59" i="20" s="1"/>
  <c r="B61" i="20"/>
  <c r="R61" i="20" s="1"/>
  <c r="B63" i="20"/>
  <c r="R63" i="20" s="1"/>
  <c r="B65" i="20"/>
  <c r="R65" i="20" s="1"/>
  <c r="B67" i="20"/>
  <c r="R67" i="20" s="1"/>
  <c r="B69" i="20"/>
  <c r="R69" i="20" s="1"/>
  <c r="B71" i="20"/>
  <c r="R71" i="20" s="1"/>
  <c r="B73" i="20"/>
  <c r="R73" i="20" s="1"/>
  <c r="B75" i="20"/>
  <c r="R75" i="20" s="1"/>
  <c r="B77" i="20"/>
  <c r="R77" i="20" s="1"/>
  <c r="B79" i="20"/>
  <c r="R79" i="20" s="1"/>
  <c r="B81" i="20"/>
  <c r="R81" i="20" s="1"/>
  <c r="B83" i="20"/>
  <c r="R83" i="20" s="1"/>
  <c r="B85" i="20"/>
  <c r="R85" i="20" s="1"/>
  <c r="B87" i="20"/>
  <c r="R87" i="20" s="1"/>
  <c r="B89" i="20"/>
  <c r="R89" i="20" s="1"/>
  <c r="B91" i="20"/>
  <c r="R91" i="20" s="1"/>
  <c r="B93" i="20"/>
  <c r="R93" i="20" s="1"/>
  <c r="B95" i="20"/>
  <c r="R95" i="20" s="1"/>
  <c r="B97" i="20"/>
  <c r="R97" i="20" s="1"/>
  <c r="B99" i="20"/>
  <c r="R99" i="20" s="1"/>
  <c r="B101" i="20"/>
  <c r="R101" i="20" s="1"/>
  <c r="B103" i="20"/>
  <c r="R103" i="20" s="1"/>
  <c r="B105" i="20"/>
  <c r="R105" i="20" s="1"/>
  <c r="B107" i="20"/>
  <c r="R107" i="20" s="1"/>
  <c r="B109" i="20"/>
  <c r="R109" i="20" s="1"/>
  <c r="B111" i="20"/>
  <c r="R111" i="20" s="1"/>
  <c r="B113" i="20"/>
  <c r="R113" i="20" s="1"/>
  <c r="B115" i="20"/>
  <c r="R115" i="20" s="1"/>
  <c r="B117" i="20"/>
  <c r="R117" i="20" s="1"/>
  <c r="B119" i="20"/>
  <c r="R119" i="20" s="1"/>
  <c r="B121" i="20"/>
  <c r="R121" i="20" s="1"/>
  <c r="B123" i="20"/>
  <c r="R123" i="20" s="1"/>
  <c r="B125" i="20"/>
  <c r="R125" i="20" s="1"/>
  <c r="B127" i="20"/>
  <c r="R127" i="20" s="1"/>
  <c r="B129" i="20"/>
  <c r="R129" i="20" s="1"/>
  <c r="B131" i="20"/>
  <c r="R131" i="20" s="1"/>
  <c r="B133" i="20"/>
  <c r="R133" i="20" s="1"/>
  <c r="B135" i="20"/>
  <c r="R135" i="20" s="1"/>
  <c r="B137" i="20"/>
  <c r="R137" i="20" s="1"/>
  <c r="B139" i="20"/>
  <c r="R139" i="20" s="1"/>
  <c r="B141" i="20"/>
  <c r="R141" i="20" s="1"/>
  <c r="B143" i="20"/>
  <c r="R143" i="20" s="1"/>
  <c r="B145" i="20"/>
  <c r="R145" i="20" s="1"/>
  <c r="B147" i="20"/>
  <c r="R147" i="20" s="1"/>
  <c r="B149" i="20"/>
  <c r="R149" i="20" s="1"/>
  <c r="B151" i="20"/>
  <c r="R151" i="20" s="1"/>
  <c r="B153" i="20"/>
  <c r="R153" i="20" s="1"/>
  <c r="B155" i="20"/>
  <c r="R155" i="20" s="1"/>
  <c r="B157" i="20"/>
  <c r="R157" i="20" s="1"/>
  <c r="B159" i="20"/>
  <c r="R159" i="20" s="1"/>
  <c r="B161" i="20"/>
  <c r="R161" i="20" s="1"/>
  <c r="B163" i="20"/>
  <c r="R163" i="20" s="1"/>
  <c r="B165" i="20"/>
  <c r="R165" i="20" s="1"/>
  <c r="B167" i="20"/>
  <c r="R167" i="20" s="1"/>
  <c r="B169" i="20"/>
  <c r="R169" i="20" s="1"/>
  <c r="B171" i="20"/>
  <c r="R171" i="20" s="1"/>
  <c r="B173" i="20"/>
  <c r="R173" i="20" s="1"/>
  <c r="B175" i="20"/>
  <c r="R175" i="20" s="1"/>
  <c r="B177" i="20"/>
  <c r="R177" i="20" s="1"/>
  <c r="B318" i="20"/>
  <c r="R318" i="20" s="1"/>
  <c r="B316" i="20"/>
  <c r="R316" i="20" s="1"/>
  <c r="B314" i="20"/>
  <c r="R314" i="20" s="1"/>
  <c r="B312" i="20"/>
  <c r="R312" i="20" s="1"/>
  <c r="B310" i="20"/>
  <c r="R310" i="20" s="1"/>
  <c r="B308" i="20"/>
  <c r="R308" i="20" s="1"/>
  <c r="B306" i="20"/>
  <c r="R306" i="20" s="1"/>
  <c r="B304" i="20"/>
  <c r="R304" i="20" s="1"/>
  <c r="B302" i="20"/>
  <c r="R302" i="20" s="1"/>
  <c r="B300" i="20"/>
  <c r="R300" i="20" s="1"/>
  <c r="B298" i="20"/>
  <c r="R298" i="20" s="1"/>
  <c r="B296" i="20"/>
  <c r="R296" i="20" s="1"/>
  <c r="B294" i="20"/>
  <c r="R294" i="20" s="1"/>
  <c r="B292" i="20"/>
  <c r="R292" i="20" s="1"/>
  <c r="B290" i="20"/>
  <c r="R290" i="20" s="1"/>
  <c r="B288" i="20"/>
  <c r="R288" i="20" s="1"/>
  <c r="B286" i="20"/>
  <c r="R286" i="20" s="1"/>
  <c r="B284" i="20"/>
  <c r="R284" i="20" s="1"/>
  <c r="B282" i="20"/>
  <c r="R282" i="20" s="1"/>
  <c r="B280" i="20"/>
  <c r="R280" i="20" s="1"/>
  <c r="B278" i="20"/>
  <c r="R278" i="20" s="1"/>
  <c r="B276" i="20"/>
  <c r="R276" i="20" s="1"/>
  <c r="B274" i="20"/>
  <c r="R274" i="20" s="1"/>
  <c r="B272" i="20"/>
  <c r="R272" i="20" s="1"/>
  <c r="B270" i="20"/>
  <c r="R270" i="20" s="1"/>
  <c r="B268" i="20"/>
  <c r="R268" i="20" s="1"/>
  <c r="B266" i="20"/>
  <c r="R266" i="20" s="1"/>
  <c r="B264" i="20"/>
  <c r="R264" i="20" s="1"/>
  <c r="B262" i="20"/>
  <c r="R262" i="20" s="1"/>
  <c r="B260" i="20"/>
  <c r="R260" i="20" s="1"/>
  <c r="B258" i="20"/>
  <c r="R258" i="20" s="1"/>
  <c r="B256" i="20"/>
  <c r="R256" i="20" s="1"/>
  <c r="B254" i="20"/>
  <c r="R254" i="20" s="1"/>
  <c r="B252" i="20"/>
  <c r="R252" i="20" s="1"/>
  <c r="B250" i="20"/>
  <c r="R250" i="20" s="1"/>
  <c r="B248" i="20"/>
  <c r="R248" i="20" s="1"/>
  <c r="B246" i="20"/>
  <c r="R246" i="20" s="1"/>
  <c r="B244" i="20"/>
  <c r="R244" i="20" s="1"/>
  <c r="B242" i="20"/>
  <c r="R242" i="20" s="1"/>
  <c r="B240" i="20"/>
  <c r="R240" i="20" s="1"/>
  <c r="B238" i="20"/>
  <c r="R238" i="20" s="1"/>
  <c r="B236" i="20"/>
  <c r="R236" i="20" s="1"/>
  <c r="B234" i="20"/>
  <c r="R234" i="20" s="1"/>
  <c r="B232" i="20"/>
  <c r="R232" i="20" s="1"/>
  <c r="B230" i="20"/>
  <c r="R230" i="20" s="1"/>
  <c r="B228" i="20"/>
  <c r="R228" i="20" s="1"/>
  <c r="B226" i="20"/>
  <c r="R226" i="20" s="1"/>
  <c r="B224" i="20"/>
  <c r="R224" i="20" s="1"/>
  <c r="B222" i="20"/>
  <c r="R222" i="20" s="1"/>
  <c r="B220" i="20"/>
  <c r="R220" i="20" s="1"/>
  <c r="B218" i="20"/>
  <c r="R218" i="20" s="1"/>
  <c r="B216" i="20"/>
  <c r="R216" i="20" s="1"/>
  <c r="B214" i="20"/>
  <c r="R214" i="20" s="1"/>
  <c r="B212" i="20"/>
  <c r="R212" i="20" s="1"/>
  <c r="B210" i="20"/>
  <c r="R210" i="20" s="1"/>
  <c r="B208" i="20"/>
  <c r="R208" i="20" s="1"/>
  <c r="B206" i="20"/>
  <c r="R206" i="20" s="1"/>
  <c r="B204" i="20"/>
  <c r="R204" i="20" s="1"/>
  <c r="B202" i="20"/>
  <c r="R202" i="20" s="1"/>
  <c r="B200" i="20"/>
  <c r="R200" i="20" s="1"/>
  <c r="B198" i="20"/>
  <c r="R198" i="20" s="1"/>
  <c r="B196" i="20"/>
  <c r="R196" i="20" s="1"/>
  <c r="B194" i="20"/>
  <c r="R194" i="20" s="1"/>
  <c r="B192" i="20"/>
  <c r="R192" i="20" s="1"/>
  <c r="B190" i="20"/>
  <c r="R190" i="20" s="1"/>
  <c r="B188" i="20"/>
  <c r="R188" i="20" s="1"/>
  <c r="B186" i="20"/>
  <c r="R186" i="20" s="1"/>
  <c r="B184" i="20"/>
  <c r="R184" i="20" s="1"/>
  <c r="B182" i="20"/>
  <c r="R182" i="20" s="1"/>
  <c r="B180" i="20"/>
  <c r="R180" i="20" s="1"/>
  <c r="B178" i="20"/>
  <c r="R178" i="20" s="1"/>
  <c r="B7" i="20"/>
  <c r="B320" i="20"/>
  <c r="Q6" i="20" l="1"/>
  <c r="R6" i="20"/>
  <c r="R7" i="20"/>
  <c r="G214" i="21" l="1"/>
  <c r="H214" i="21"/>
  <c r="G215" i="21"/>
  <c r="H215" i="21"/>
  <c r="G216" i="21"/>
  <c r="H216" i="21"/>
  <c r="G217" i="21"/>
  <c r="H217" i="21"/>
  <c r="G218" i="21"/>
  <c r="H218" i="21"/>
  <c r="G219" i="21"/>
  <c r="H219" i="21"/>
  <c r="G220" i="21"/>
  <c r="H220" i="21"/>
  <c r="G221" i="21"/>
  <c r="H221" i="21"/>
  <c r="G222" i="21"/>
  <c r="H222" i="21"/>
  <c r="G223" i="21"/>
  <c r="H223" i="21"/>
  <c r="G224" i="21"/>
  <c r="H224" i="21"/>
  <c r="G225" i="21"/>
  <c r="H225" i="21"/>
  <c r="G226" i="21"/>
  <c r="H226" i="21"/>
  <c r="G227" i="21"/>
  <c r="H227" i="21"/>
  <c r="G228" i="21"/>
  <c r="H228" i="21"/>
  <c r="G229" i="21"/>
  <c r="H229" i="21"/>
  <c r="G230" i="21"/>
  <c r="H230" i="21"/>
  <c r="G231" i="21"/>
  <c r="H231" i="21"/>
  <c r="G232" i="21"/>
  <c r="H232" i="21"/>
  <c r="G233" i="21"/>
  <c r="H233" i="21"/>
  <c r="G234" i="21"/>
  <c r="H234" i="21"/>
  <c r="G235" i="21"/>
  <c r="H235" i="21"/>
  <c r="G236" i="21"/>
  <c r="H236" i="21"/>
  <c r="G237" i="21"/>
  <c r="H237" i="21"/>
  <c r="G238" i="21"/>
  <c r="H238" i="21"/>
  <c r="G239" i="21"/>
  <c r="H239" i="21"/>
  <c r="G240" i="21"/>
  <c r="H240" i="21"/>
  <c r="G241" i="21"/>
  <c r="H241" i="21"/>
  <c r="G242" i="21"/>
  <c r="H242" i="21"/>
  <c r="G243" i="21"/>
  <c r="H243" i="21"/>
  <c r="G244" i="21"/>
  <c r="H244" i="21"/>
  <c r="G245" i="21"/>
  <c r="H245" i="21"/>
  <c r="G246" i="21"/>
  <c r="H246" i="21"/>
  <c r="G247" i="21"/>
  <c r="H247" i="21"/>
  <c r="G248" i="21"/>
  <c r="H248" i="21"/>
  <c r="G249" i="21"/>
  <c r="H249" i="21"/>
  <c r="G250" i="21"/>
  <c r="H250" i="21"/>
  <c r="G251" i="21"/>
  <c r="H251" i="21"/>
  <c r="G252" i="21"/>
  <c r="H252" i="21"/>
  <c r="G253" i="21"/>
  <c r="H253" i="21"/>
  <c r="G254" i="21"/>
  <c r="H254" i="21"/>
  <c r="G255" i="21"/>
  <c r="H255" i="21"/>
  <c r="G256" i="21"/>
  <c r="H256" i="21"/>
  <c r="G257" i="21"/>
  <c r="H257" i="21"/>
  <c r="G258" i="21"/>
  <c r="H258" i="21"/>
  <c r="G259" i="21"/>
  <c r="H259" i="21"/>
  <c r="G260" i="21"/>
  <c r="H260" i="21"/>
  <c r="G261" i="21"/>
  <c r="H261" i="21"/>
  <c r="G262" i="21"/>
  <c r="H262" i="21"/>
  <c r="G263" i="21"/>
  <c r="H263" i="21"/>
  <c r="G264" i="21"/>
  <c r="H264" i="21"/>
  <c r="G265" i="21"/>
  <c r="H265" i="21"/>
  <c r="G266" i="21"/>
  <c r="H266" i="21"/>
  <c r="G267" i="21"/>
  <c r="H267" i="21"/>
  <c r="G268" i="21"/>
  <c r="H268" i="21"/>
  <c r="G269" i="21"/>
  <c r="H269" i="21"/>
  <c r="G270" i="21"/>
  <c r="H270" i="21"/>
  <c r="G271" i="21"/>
  <c r="H271" i="21"/>
  <c r="G272" i="21"/>
  <c r="H272" i="21"/>
  <c r="G273" i="21"/>
  <c r="H273" i="21"/>
  <c r="G274" i="21"/>
  <c r="H274" i="21"/>
  <c r="G275" i="21"/>
  <c r="H275" i="21"/>
  <c r="G276" i="21"/>
  <c r="H276" i="21"/>
  <c r="G277" i="21"/>
  <c r="H277" i="21"/>
  <c r="G278" i="21"/>
  <c r="H278" i="21"/>
  <c r="G279" i="21"/>
  <c r="H279" i="21"/>
  <c r="G280" i="21"/>
  <c r="H280" i="21"/>
  <c r="G281" i="21"/>
  <c r="H281" i="21"/>
  <c r="G282" i="21"/>
  <c r="H282" i="21"/>
  <c r="G283" i="21"/>
  <c r="H283" i="21"/>
  <c r="G284" i="21"/>
  <c r="H284" i="21"/>
  <c r="G285" i="21"/>
  <c r="H285" i="21"/>
  <c r="G286" i="21"/>
  <c r="H286" i="21"/>
  <c r="G287" i="21"/>
  <c r="H287" i="21"/>
  <c r="G288" i="21"/>
  <c r="H288" i="21"/>
  <c r="G289" i="21"/>
  <c r="H289" i="21"/>
  <c r="G290" i="21"/>
  <c r="H290" i="21"/>
  <c r="G291" i="21"/>
  <c r="H291" i="21"/>
  <c r="G292" i="21"/>
  <c r="H292" i="21"/>
  <c r="G293" i="21"/>
  <c r="H293" i="21"/>
  <c r="G294" i="21"/>
  <c r="H294" i="21"/>
  <c r="G295" i="21"/>
  <c r="H295" i="21"/>
  <c r="G296" i="21"/>
  <c r="H296" i="21"/>
  <c r="G297" i="21"/>
  <c r="H297" i="21"/>
  <c r="G298" i="21"/>
  <c r="H298" i="21"/>
  <c r="G299" i="21"/>
  <c r="H299" i="21"/>
  <c r="G300" i="21"/>
  <c r="H300" i="21"/>
  <c r="G301" i="21"/>
  <c r="H301" i="21"/>
  <c r="G302" i="21"/>
  <c r="H302" i="21"/>
  <c r="G303" i="21"/>
  <c r="H303" i="21"/>
  <c r="G304" i="21"/>
  <c r="H304" i="21"/>
  <c r="G305" i="21"/>
  <c r="H305" i="21"/>
  <c r="G306" i="21"/>
  <c r="H306" i="21"/>
  <c r="G307" i="21"/>
  <c r="H307" i="21"/>
  <c r="G308" i="21"/>
  <c r="H308" i="21"/>
  <c r="G309" i="21"/>
  <c r="H309" i="21"/>
  <c r="G310" i="21"/>
  <c r="H310" i="21"/>
  <c r="G311" i="21"/>
  <c r="H311" i="21"/>
  <c r="G312" i="21"/>
  <c r="H312" i="21"/>
  <c r="G313" i="21"/>
  <c r="H313" i="21"/>
  <c r="G314" i="21"/>
  <c r="H314" i="21"/>
  <c r="G315" i="21"/>
  <c r="H315" i="21"/>
  <c r="G316" i="21"/>
  <c r="H316" i="21"/>
  <c r="G317" i="21"/>
  <c r="H317" i="21"/>
  <c r="G318" i="21"/>
  <c r="H318" i="21"/>
  <c r="G319" i="21"/>
  <c r="H319" i="21"/>
  <c r="G320" i="21"/>
  <c r="H320" i="21"/>
  <c r="G321" i="21"/>
  <c r="H321" i="21"/>
  <c r="G322" i="21"/>
  <c r="H322" i="21"/>
  <c r="G323" i="21"/>
  <c r="H323" i="21"/>
  <c r="G324" i="21"/>
  <c r="H324" i="21"/>
  <c r="G325" i="21"/>
  <c r="H325" i="21"/>
  <c r="G326" i="21"/>
  <c r="H326" i="21"/>
  <c r="G327" i="21"/>
  <c r="H327" i="21"/>
  <c r="G328" i="21"/>
  <c r="H328" i="21"/>
  <c r="G329" i="21"/>
  <c r="H329" i="21"/>
  <c r="G330" i="21"/>
  <c r="H330" i="21"/>
  <c r="G331" i="21"/>
  <c r="H331" i="21"/>
  <c r="G332" i="21"/>
  <c r="H332" i="21"/>
  <c r="G333" i="21"/>
  <c r="H333" i="21"/>
  <c r="G334" i="21"/>
  <c r="H334" i="21"/>
  <c r="G335" i="21"/>
  <c r="H335" i="21"/>
  <c r="G336" i="21"/>
  <c r="H336" i="21"/>
  <c r="G337" i="21"/>
  <c r="H337" i="21"/>
  <c r="G338" i="21"/>
  <c r="H338" i="21"/>
  <c r="G339" i="21"/>
  <c r="H339" i="21"/>
  <c r="G340" i="21"/>
  <c r="H340" i="21"/>
  <c r="G341" i="21"/>
  <c r="H341" i="21"/>
  <c r="G342" i="21"/>
  <c r="H342" i="21"/>
  <c r="G343" i="21"/>
  <c r="H343" i="21"/>
  <c r="G344" i="21"/>
  <c r="H344" i="21"/>
  <c r="G345" i="21"/>
  <c r="H345" i="21"/>
  <c r="G346" i="21"/>
  <c r="H346" i="21"/>
  <c r="G347" i="21"/>
  <c r="H347" i="21"/>
  <c r="G348" i="21"/>
  <c r="H348" i="21"/>
  <c r="G349" i="21"/>
  <c r="H349" i="21"/>
  <c r="G350" i="21"/>
  <c r="H350" i="21"/>
  <c r="H213" i="21"/>
  <c r="G213" i="21"/>
  <c r="G81" i="21"/>
  <c r="H81" i="21"/>
  <c r="I81" i="21"/>
  <c r="J81" i="21"/>
  <c r="G82" i="21"/>
  <c r="H82" i="21"/>
  <c r="I82" i="21"/>
  <c r="J82" i="21"/>
  <c r="G83" i="21"/>
  <c r="H83" i="21"/>
  <c r="I83" i="21"/>
  <c r="J83" i="21"/>
  <c r="G84" i="21"/>
  <c r="H84" i="21"/>
  <c r="I84" i="21"/>
  <c r="J84" i="21"/>
  <c r="G85" i="21"/>
  <c r="H85" i="21"/>
  <c r="I85" i="21"/>
  <c r="J85" i="21"/>
  <c r="G86" i="21"/>
  <c r="H86" i="21"/>
  <c r="I86" i="21"/>
  <c r="J86" i="21"/>
  <c r="G87" i="21"/>
  <c r="H87" i="21"/>
  <c r="I87" i="21"/>
  <c r="J87" i="21"/>
  <c r="G88" i="21"/>
  <c r="H88" i="21"/>
  <c r="I88" i="21"/>
  <c r="J88" i="21"/>
  <c r="G89" i="21"/>
  <c r="H89" i="21"/>
  <c r="I89" i="21"/>
  <c r="J89" i="21"/>
  <c r="G90" i="21"/>
  <c r="H90" i="21"/>
  <c r="I90" i="21"/>
  <c r="J90" i="21"/>
  <c r="G91" i="21"/>
  <c r="H91" i="21"/>
  <c r="I91" i="21"/>
  <c r="J91" i="21"/>
  <c r="G92" i="21"/>
  <c r="H92" i="21"/>
  <c r="I92" i="21"/>
  <c r="J92" i="21"/>
  <c r="G93" i="21"/>
  <c r="H93" i="21"/>
  <c r="I93" i="21"/>
  <c r="J93" i="21"/>
  <c r="G94" i="21"/>
  <c r="H94" i="21"/>
  <c r="I94" i="21"/>
  <c r="J94" i="21"/>
  <c r="G95" i="21"/>
  <c r="H95" i="21"/>
  <c r="I95" i="21"/>
  <c r="J95" i="21"/>
  <c r="G96" i="21"/>
  <c r="H96" i="21"/>
  <c r="I96" i="21"/>
  <c r="J96" i="21"/>
  <c r="G97" i="21"/>
  <c r="H97" i="21"/>
  <c r="I97" i="21"/>
  <c r="J97" i="21"/>
  <c r="G98" i="21"/>
  <c r="H98" i="21"/>
  <c r="I98" i="21"/>
  <c r="J98" i="21"/>
  <c r="G99" i="21"/>
  <c r="H99" i="21"/>
  <c r="I99" i="21"/>
  <c r="J99" i="21"/>
  <c r="G100" i="21"/>
  <c r="H100" i="21"/>
  <c r="I100" i="21"/>
  <c r="J100" i="21"/>
  <c r="G101" i="21"/>
  <c r="H101" i="21"/>
  <c r="I101" i="21"/>
  <c r="J101" i="21"/>
  <c r="G102" i="21"/>
  <c r="H102" i="21"/>
  <c r="I102" i="21"/>
  <c r="J102" i="21"/>
  <c r="G103" i="21"/>
  <c r="H103" i="21"/>
  <c r="I103" i="21"/>
  <c r="J103" i="21"/>
  <c r="G104" i="21"/>
  <c r="H104" i="21"/>
  <c r="I104" i="21"/>
  <c r="J104" i="21"/>
  <c r="G105" i="21"/>
  <c r="H105" i="21"/>
  <c r="I105" i="21"/>
  <c r="J105" i="21"/>
  <c r="G106" i="21"/>
  <c r="H106" i="21"/>
  <c r="I106" i="21"/>
  <c r="J106" i="21"/>
  <c r="G107" i="21"/>
  <c r="H107" i="21"/>
  <c r="I107" i="21"/>
  <c r="J107" i="21"/>
  <c r="G108" i="21"/>
  <c r="H108" i="21"/>
  <c r="I108" i="21"/>
  <c r="J108" i="21"/>
  <c r="G109" i="21"/>
  <c r="H109" i="21"/>
  <c r="I109" i="21"/>
  <c r="J109" i="21"/>
  <c r="G110" i="21"/>
  <c r="H110" i="21"/>
  <c r="I110" i="21"/>
  <c r="J110" i="21"/>
  <c r="G111" i="21"/>
  <c r="H111" i="21"/>
  <c r="I111" i="21"/>
  <c r="J111" i="21"/>
  <c r="G112" i="21"/>
  <c r="H112" i="21"/>
  <c r="I112" i="21"/>
  <c r="J112" i="21"/>
  <c r="G113" i="21"/>
  <c r="H113" i="21"/>
  <c r="I113" i="21"/>
  <c r="J113" i="21"/>
  <c r="G114" i="21"/>
  <c r="H114" i="21"/>
  <c r="I114" i="21"/>
  <c r="J114" i="21"/>
  <c r="G115" i="21"/>
  <c r="H115" i="21"/>
  <c r="I115" i="21"/>
  <c r="J115" i="21"/>
  <c r="G116" i="21"/>
  <c r="H116" i="21"/>
  <c r="I116" i="21"/>
  <c r="J116" i="21"/>
  <c r="G117" i="21"/>
  <c r="H117" i="21"/>
  <c r="I117" i="21"/>
  <c r="J117" i="21"/>
  <c r="G118" i="21"/>
  <c r="H118" i="21"/>
  <c r="I118" i="21"/>
  <c r="J118" i="21"/>
  <c r="G119" i="21"/>
  <c r="H119" i="21"/>
  <c r="I119" i="21"/>
  <c r="J119" i="21"/>
  <c r="G120" i="21"/>
  <c r="H120" i="21"/>
  <c r="I120" i="21"/>
  <c r="J120" i="21"/>
  <c r="G121" i="21"/>
  <c r="H121" i="21"/>
  <c r="I121" i="21"/>
  <c r="J121" i="21"/>
  <c r="G122" i="21"/>
  <c r="H122" i="21"/>
  <c r="I122" i="21"/>
  <c r="J122" i="21"/>
  <c r="G123" i="21"/>
  <c r="H123" i="21"/>
  <c r="I123" i="21"/>
  <c r="J123" i="21"/>
  <c r="G124" i="21"/>
  <c r="H124" i="21"/>
  <c r="I124" i="21"/>
  <c r="J124" i="21"/>
  <c r="G125" i="21"/>
  <c r="H125" i="21"/>
  <c r="I125" i="21"/>
  <c r="J125" i="21"/>
  <c r="G126" i="21"/>
  <c r="H126" i="21"/>
  <c r="I126" i="21"/>
  <c r="J126" i="21"/>
  <c r="G127" i="21"/>
  <c r="H127" i="21"/>
  <c r="I127" i="21"/>
  <c r="J127" i="21"/>
  <c r="G128" i="21"/>
  <c r="H128" i="21"/>
  <c r="I128" i="21"/>
  <c r="J128" i="21"/>
  <c r="G129" i="21"/>
  <c r="H129" i="21"/>
  <c r="I129" i="21"/>
  <c r="J129" i="21"/>
  <c r="G130" i="21"/>
  <c r="H130" i="21"/>
  <c r="I130" i="21"/>
  <c r="J130" i="21"/>
  <c r="G131" i="21"/>
  <c r="H131" i="21"/>
  <c r="I131" i="21"/>
  <c r="J131" i="21"/>
  <c r="G132" i="21"/>
  <c r="H132" i="21"/>
  <c r="I132" i="21"/>
  <c r="J132" i="21"/>
  <c r="G133" i="21"/>
  <c r="H133" i="21"/>
  <c r="I133" i="21"/>
  <c r="J133" i="21"/>
  <c r="G134" i="21"/>
  <c r="H134" i="21"/>
  <c r="I134" i="21"/>
  <c r="J134" i="21"/>
  <c r="G135" i="21"/>
  <c r="H135" i="21"/>
  <c r="I135" i="21"/>
  <c r="J135" i="21"/>
  <c r="G136" i="21"/>
  <c r="H136" i="21"/>
  <c r="I136" i="21"/>
  <c r="J136" i="21"/>
  <c r="G137" i="21"/>
  <c r="H137" i="21"/>
  <c r="I137" i="21"/>
  <c r="J137" i="21"/>
  <c r="G138" i="21"/>
  <c r="H138" i="21"/>
  <c r="I138" i="21"/>
  <c r="J138" i="21"/>
  <c r="G139" i="21"/>
  <c r="H139" i="21"/>
  <c r="I139" i="21"/>
  <c r="J139" i="21"/>
  <c r="G140" i="21"/>
  <c r="H140" i="21"/>
  <c r="I140" i="21"/>
  <c r="J140" i="21"/>
  <c r="G141" i="21"/>
  <c r="H141" i="21"/>
  <c r="I141" i="21"/>
  <c r="J141" i="21"/>
  <c r="G142" i="21"/>
  <c r="H142" i="21"/>
  <c r="I142" i="21"/>
  <c r="J142" i="21"/>
  <c r="G143" i="21"/>
  <c r="H143" i="21"/>
  <c r="I143" i="21"/>
  <c r="J143" i="21"/>
  <c r="G144" i="21"/>
  <c r="H144" i="21"/>
  <c r="I144" i="21"/>
  <c r="J144" i="21"/>
  <c r="G145" i="21"/>
  <c r="H145" i="21"/>
  <c r="I145" i="21"/>
  <c r="J145" i="21"/>
  <c r="G146" i="21"/>
  <c r="H146" i="21"/>
  <c r="I146" i="21"/>
  <c r="J146" i="21"/>
  <c r="G147" i="21"/>
  <c r="H147" i="21"/>
  <c r="I147" i="21"/>
  <c r="J147" i="21"/>
  <c r="G148" i="21"/>
  <c r="H148" i="21"/>
  <c r="I148" i="21"/>
  <c r="J148" i="21"/>
  <c r="G149" i="21"/>
  <c r="H149" i="21"/>
  <c r="I149" i="21"/>
  <c r="J149" i="21"/>
  <c r="G150" i="21"/>
  <c r="H150" i="21"/>
  <c r="I150" i="21"/>
  <c r="J150" i="21"/>
  <c r="G151" i="21"/>
  <c r="H151" i="21"/>
  <c r="I151" i="21"/>
  <c r="J151" i="21"/>
  <c r="G152" i="21"/>
  <c r="H152" i="21"/>
  <c r="I152" i="21"/>
  <c r="J152" i="21"/>
  <c r="G153" i="21"/>
  <c r="H153" i="21"/>
  <c r="I153" i="21"/>
  <c r="J153" i="21"/>
  <c r="G154" i="21"/>
  <c r="H154" i="21"/>
  <c r="I154" i="21"/>
  <c r="J154" i="21"/>
  <c r="G155" i="21"/>
  <c r="H155" i="21"/>
  <c r="I155" i="21"/>
  <c r="J155" i="21"/>
  <c r="G156" i="21"/>
  <c r="H156" i="21"/>
  <c r="I156" i="21"/>
  <c r="J156" i="21"/>
  <c r="G157" i="21"/>
  <c r="H157" i="21"/>
  <c r="I157" i="21"/>
  <c r="J157" i="21"/>
  <c r="G158" i="21"/>
  <c r="H158" i="21"/>
  <c r="I158" i="21"/>
  <c r="J158" i="21"/>
  <c r="G159" i="21"/>
  <c r="H159" i="21"/>
  <c r="I159" i="21"/>
  <c r="J159" i="21"/>
  <c r="G160" i="21"/>
  <c r="H160" i="21"/>
  <c r="I160" i="21"/>
  <c r="J160" i="21"/>
  <c r="G161" i="21"/>
  <c r="H161" i="21"/>
  <c r="I161" i="21"/>
  <c r="J161" i="21"/>
  <c r="G162" i="21"/>
  <c r="H162" i="21"/>
  <c r="I162" i="21"/>
  <c r="J162" i="21"/>
  <c r="G163" i="21"/>
  <c r="H163" i="21"/>
  <c r="I163" i="21"/>
  <c r="J163" i="21"/>
  <c r="G164" i="21"/>
  <c r="H164" i="21"/>
  <c r="I164" i="21"/>
  <c r="J164" i="21"/>
  <c r="G165" i="21"/>
  <c r="H165" i="21"/>
  <c r="I165" i="21"/>
  <c r="J165" i="21"/>
  <c r="G166" i="21"/>
  <c r="H166" i="21"/>
  <c r="I166" i="21"/>
  <c r="J166" i="21"/>
  <c r="G167" i="21"/>
  <c r="H167" i="21"/>
  <c r="I167" i="21"/>
  <c r="J167" i="21"/>
  <c r="G168" i="21"/>
  <c r="H168" i="21"/>
  <c r="I168" i="21"/>
  <c r="J168" i="21"/>
  <c r="G169" i="21"/>
  <c r="H169" i="21"/>
  <c r="I169" i="21"/>
  <c r="J169" i="21"/>
  <c r="G170" i="21"/>
  <c r="H170" i="21"/>
  <c r="I170" i="21"/>
  <c r="J170" i="21"/>
  <c r="G171" i="21"/>
  <c r="H171" i="21"/>
  <c r="I171" i="21"/>
  <c r="J171" i="21"/>
  <c r="G172" i="21"/>
  <c r="H172" i="21"/>
  <c r="I172" i="21"/>
  <c r="J172" i="21"/>
  <c r="G173" i="21"/>
  <c r="H173" i="21"/>
  <c r="I173" i="21"/>
  <c r="J173" i="21"/>
  <c r="G174" i="21"/>
  <c r="H174" i="21"/>
  <c r="I174" i="21"/>
  <c r="J174" i="21"/>
  <c r="G175" i="21"/>
  <c r="H175" i="21"/>
  <c r="I175" i="21"/>
  <c r="J175" i="21"/>
  <c r="G176" i="21"/>
  <c r="H176" i="21"/>
  <c r="I176" i="21"/>
  <c r="J176" i="21"/>
  <c r="G177" i="21"/>
  <c r="H177" i="21"/>
  <c r="I177" i="21"/>
  <c r="J177" i="21"/>
  <c r="G178" i="21"/>
  <c r="H178" i="21"/>
  <c r="I178" i="21"/>
  <c r="J178" i="21"/>
  <c r="G179" i="21"/>
  <c r="H179" i="21"/>
  <c r="I179" i="21"/>
  <c r="J179" i="21"/>
  <c r="G180" i="21"/>
  <c r="H180" i="21"/>
  <c r="I180" i="21"/>
  <c r="J180" i="21"/>
  <c r="G181" i="21"/>
  <c r="H181" i="21"/>
  <c r="I181" i="21"/>
  <c r="J181" i="21"/>
  <c r="G182" i="21"/>
  <c r="H182" i="21"/>
  <c r="I182" i="21"/>
  <c r="J182" i="21"/>
  <c r="G183" i="21"/>
  <c r="H183" i="21"/>
  <c r="I183" i="21"/>
  <c r="J183" i="21"/>
  <c r="G184" i="21"/>
  <c r="H184" i="21"/>
  <c r="I184" i="21"/>
  <c r="J184" i="21"/>
  <c r="G185" i="21"/>
  <c r="H185" i="21"/>
  <c r="I185" i="21"/>
  <c r="J185" i="21"/>
  <c r="G186" i="21"/>
  <c r="H186" i="21"/>
  <c r="I186" i="21"/>
  <c r="J186" i="21"/>
  <c r="G187" i="21"/>
  <c r="H187" i="21"/>
  <c r="I187" i="21"/>
  <c r="J187" i="21"/>
  <c r="G188" i="21"/>
  <c r="H188" i="21"/>
  <c r="I188" i="21"/>
  <c r="J188" i="21"/>
  <c r="G189" i="21"/>
  <c r="H189" i="21"/>
  <c r="I189" i="21"/>
  <c r="J189" i="21"/>
  <c r="G190" i="21"/>
  <c r="H190" i="21"/>
  <c r="I190" i="21"/>
  <c r="J190" i="21"/>
  <c r="G191" i="21"/>
  <c r="H191" i="21"/>
  <c r="I191" i="21"/>
  <c r="J191" i="21"/>
  <c r="G192" i="21"/>
  <c r="H192" i="21"/>
  <c r="I192" i="21"/>
  <c r="J192" i="21"/>
  <c r="G193" i="21"/>
  <c r="H193" i="21"/>
  <c r="I193" i="21"/>
  <c r="J193" i="21"/>
  <c r="G194" i="21"/>
  <c r="H194" i="21"/>
  <c r="I194" i="21"/>
  <c r="J194" i="21"/>
  <c r="G195" i="21"/>
  <c r="H195" i="21"/>
  <c r="I195" i="21"/>
  <c r="J195" i="21"/>
  <c r="G196" i="21"/>
  <c r="H196" i="21"/>
  <c r="I196" i="21"/>
  <c r="J196" i="21"/>
  <c r="G197" i="21"/>
  <c r="H197" i="21"/>
  <c r="I197" i="21"/>
  <c r="J197" i="21"/>
  <c r="G198" i="21"/>
  <c r="H198" i="21"/>
  <c r="I198" i="21"/>
  <c r="J198" i="21"/>
  <c r="G199" i="21"/>
  <c r="H199" i="21"/>
  <c r="I199" i="21"/>
  <c r="J199" i="21"/>
  <c r="G200" i="21"/>
  <c r="H200" i="21"/>
  <c r="I200" i="21"/>
  <c r="J200" i="21"/>
  <c r="G201" i="21"/>
  <c r="H201" i="21"/>
  <c r="I201" i="21"/>
  <c r="J201" i="21"/>
  <c r="G202" i="21"/>
  <c r="H202" i="21"/>
  <c r="I202" i="21"/>
  <c r="J202" i="21"/>
  <c r="G203" i="21"/>
  <c r="H203" i="21"/>
  <c r="I203" i="21"/>
  <c r="J203" i="21"/>
  <c r="G204" i="21"/>
  <c r="H204" i="21"/>
  <c r="I204" i="21"/>
  <c r="J204" i="21"/>
  <c r="G205" i="21"/>
  <c r="H205" i="21"/>
  <c r="I205" i="21"/>
  <c r="J205" i="21"/>
  <c r="G206" i="21"/>
  <c r="H206" i="21"/>
  <c r="I206" i="21"/>
  <c r="J206" i="21"/>
  <c r="G207" i="21"/>
  <c r="H207" i="21"/>
  <c r="I207" i="21"/>
  <c r="J207" i="21"/>
  <c r="G208" i="21"/>
  <c r="H208" i="21"/>
  <c r="I208" i="21"/>
  <c r="J208" i="21"/>
  <c r="G209" i="21"/>
  <c r="H209" i="21"/>
  <c r="I209" i="21"/>
  <c r="J209" i="21"/>
  <c r="G210" i="21"/>
  <c r="H210" i="21"/>
  <c r="I210" i="21"/>
  <c r="J210" i="21"/>
  <c r="G211" i="21"/>
  <c r="H211" i="21"/>
  <c r="I211" i="21"/>
  <c r="J211" i="21"/>
  <c r="H75" i="21"/>
  <c r="I75" i="21"/>
  <c r="J75" i="21"/>
  <c r="H76" i="21"/>
  <c r="I76" i="21"/>
  <c r="J76" i="21"/>
  <c r="H77" i="21"/>
  <c r="I77" i="21"/>
  <c r="J77" i="21"/>
  <c r="H78" i="21"/>
  <c r="I78" i="21"/>
  <c r="J78" i="21"/>
  <c r="H79" i="21"/>
  <c r="I79" i="21"/>
  <c r="J79" i="21"/>
  <c r="H80" i="21"/>
  <c r="I80" i="21"/>
  <c r="J80" i="21"/>
  <c r="J74" i="21"/>
  <c r="I74" i="21"/>
  <c r="H74" i="21"/>
  <c r="G75" i="21"/>
  <c r="G76" i="21"/>
  <c r="G77" i="21"/>
  <c r="G78" i="21"/>
  <c r="G79" i="21"/>
  <c r="G80" i="21"/>
  <c r="G74" i="21"/>
  <c r="A3" i="21" l="1"/>
  <c r="A4" i="21"/>
  <c r="A5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2" i="21"/>
  <c r="D68" i="21"/>
  <c r="D67" i="21"/>
  <c r="D66" i="21"/>
  <c r="D65" i="21"/>
  <c r="D64" i="21"/>
  <c r="D463" i="4" l="1"/>
  <c r="D464" i="4"/>
  <c r="D465" i="4"/>
  <c r="D466" i="4"/>
  <c r="D467" i="4"/>
  <c r="D468" i="4"/>
  <c r="D469" i="4"/>
  <c r="D453" i="4" l="1"/>
  <c r="D454" i="4"/>
  <c r="D455" i="4"/>
  <c r="D456" i="4"/>
  <c r="D457" i="4"/>
  <c r="D458" i="4"/>
  <c r="D459" i="4"/>
  <c r="D460" i="4"/>
  <c r="D461" i="4"/>
  <c r="D462" i="4"/>
  <c r="D443" i="4"/>
  <c r="D444" i="4"/>
  <c r="D445" i="4"/>
  <c r="D446" i="4"/>
  <c r="D447" i="4"/>
  <c r="D448" i="4"/>
  <c r="D449" i="4"/>
  <c r="D450" i="4"/>
  <c r="D451" i="4"/>
  <c r="D452" i="4"/>
  <c r="D435" i="4"/>
  <c r="D436" i="4"/>
  <c r="D437" i="4"/>
  <c r="D438" i="4"/>
  <c r="D439" i="4"/>
  <c r="D440" i="4"/>
  <c r="D441" i="4"/>
  <c r="D442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10" i="4"/>
  <c r="D411" i="4"/>
  <c r="D412" i="4"/>
  <c r="D413" i="4"/>
  <c r="D414" i="4"/>
  <c r="D415" i="4"/>
  <c r="D416" i="4"/>
  <c r="D417" i="4"/>
  <c r="D391" i="4" l="1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380" i="4"/>
  <c r="D381" i="4"/>
  <c r="D382" i="4"/>
  <c r="D383" i="4"/>
  <c r="D384" i="4"/>
  <c r="D385" i="4"/>
  <c r="D386" i="4"/>
  <c r="D387" i="4"/>
  <c r="D388" i="4"/>
  <c r="D389" i="4"/>
  <c r="D390" i="4"/>
  <c r="D371" i="4"/>
  <c r="D372" i="4"/>
  <c r="D373" i="4"/>
  <c r="D374" i="4"/>
  <c r="D375" i="4"/>
  <c r="D376" i="4"/>
  <c r="D377" i="4"/>
  <c r="D378" i="4"/>
  <c r="D379" i="4"/>
  <c r="D363" i="4"/>
  <c r="D364" i="4"/>
  <c r="D365" i="4"/>
  <c r="D366" i="4"/>
  <c r="D367" i="4"/>
  <c r="D368" i="4"/>
  <c r="D369" i="4"/>
  <c r="D370" i="4"/>
  <c r="D352" i="4"/>
  <c r="D353" i="4"/>
  <c r="D354" i="4"/>
  <c r="D355" i="4"/>
  <c r="D356" i="4"/>
  <c r="D357" i="4"/>
  <c r="D358" i="4"/>
  <c r="D359" i="4"/>
  <c r="D360" i="4"/>
  <c r="D361" i="4"/>
  <c r="D362" i="4"/>
  <c r="D344" i="4"/>
  <c r="D345" i="4"/>
  <c r="D346" i="4"/>
  <c r="D347" i="4"/>
  <c r="D348" i="4"/>
  <c r="D349" i="4"/>
  <c r="D350" i="4"/>
  <c r="D351" i="4"/>
  <c r="D326" i="4" l="1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17" i="4"/>
  <c r="D318" i="4"/>
  <c r="D319" i="4"/>
  <c r="D320" i="4"/>
  <c r="D321" i="4"/>
  <c r="D322" i="4"/>
  <c r="D323" i="4"/>
  <c r="D324" i="4"/>
  <c r="D325" i="4"/>
  <c r="D311" i="4"/>
  <c r="D312" i="4"/>
  <c r="D313" i="4"/>
  <c r="D314" i="4"/>
  <c r="D315" i="4"/>
  <c r="D316" i="4"/>
  <c r="D306" i="4"/>
  <c r="D307" i="4"/>
  <c r="D308" i="4"/>
  <c r="D309" i="4"/>
  <c r="D310" i="4"/>
  <c r="D299" i="4"/>
  <c r="D300" i="4"/>
  <c r="D301" i="4"/>
  <c r="D302" i="4"/>
  <c r="D303" i="4"/>
  <c r="D304" i="4"/>
  <c r="D305" i="4"/>
  <c r="D290" i="4"/>
  <c r="D291" i="4"/>
  <c r="D292" i="4"/>
  <c r="D293" i="4"/>
  <c r="D294" i="4"/>
  <c r="D295" i="4"/>
  <c r="D296" i="4"/>
  <c r="D297" i="4"/>
  <c r="D298" i="4"/>
  <c r="D282" i="4"/>
  <c r="D283" i="4"/>
  <c r="D284" i="4"/>
  <c r="D285" i="4"/>
  <c r="D286" i="4"/>
  <c r="D287" i="4"/>
  <c r="D288" i="4"/>
  <c r="D289" i="4"/>
  <c r="D276" i="4"/>
  <c r="D277" i="4"/>
  <c r="D278" i="4"/>
  <c r="D279" i="4"/>
  <c r="D280" i="4"/>
  <c r="D281" i="4"/>
  <c r="D267" i="4"/>
  <c r="D268" i="4"/>
  <c r="D269" i="4"/>
  <c r="D270" i="4"/>
  <c r="D271" i="4"/>
  <c r="D272" i="4"/>
  <c r="D273" i="4"/>
  <c r="D274" i="4"/>
  <c r="D275" i="4"/>
  <c r="D265" i="4"/>
  <c r="D266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23" i="4"/>
  <c r="D224" i="4"/>
  <c r="D225" i="4"/>
  <c r="D226" i="4"/>
  <c r="D227" i="4"/>
  <c r="D228" i="4"/>
  <c r="D229" i="4"/>
  <c r="D230" i="4"/>
  <c r="D216" i="4"/>
  <c r="D217" i="4"/>
  <c r="D218" i="4"/>
  <c r="D219" i="4"/>
  <c r="D220" i="4"/>
  <c r="D221" i="4"/>
  <c r="D222" i="4"/>
  <c r="D210" i="4"/>
  <c r="D211" i="4"/>
  <c r="D212" i="4"/>
  <c r="D213" i="4"/>
  <c r="D214" i="4"/>
  <c r="D215" i="4"/>
  <c r="D179" i="4" l="1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114" i="4" l="1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62" i="4" l="1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54" i="4"/>
  <c r="D155" i="4"/>
  <c r="D156" i="4"/>
  <c r="D157" i="4"/>
  <c r="D158" i="4"/>
  <c r="D159" i="4"/>
  <c r="D160" i="4"/>
  <c r="D161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28" i="4"/>
  <c r="D129" i="4"/>
  <c r="D130" i="4"/>
  <c r="D131" i="4"/>
  <c r="D132" i="4"/>
  <c r="D133" i="4"/>
  <c r="D134" i="4"/>
  <c r="D135" i="4"/>
  <c r="D136" i="4"/>
  <c r="D137" i="4"/>
  <c r="D138" i="4"/>
  <c r="D108" i="4"/>
  <c r="D109" i="4"/>
  <c r="D110" i="4"/>
  <c r="D111" i="4"/>
  <c r="D112" i="4"/>
  <c r="D113" i="4"/>
  <c r="D96" i="4"/>
  <c r="D97" i="4"/>
  <c r="D98" i="4"/>
  <c r="D99" i="4"/>
  <c r="D100" i="4"/>
  <c r="D101" i="4"/>
  <c r="D102" i="4"/>
  <c r="D103" i="4"/>
  <c r="D104" i="4"/>
  <c r="D105" i="4"/>
  <c r="D106" i="4"/>
  <c r="D107" i="4"/>
  <c r="D87" i="4"/>
  <c r="D88" i="4"/>
  <c r="D89" i="4"/>
  <c r="D90" i="4"/>
  <c r="D91" i="4"/>
  <c r="D92" i="4"/>
  <c r="D93" i="4"/>
  <c r="D94" i="4"/>
  <c r="D95" i="4"/>
  <c r="D78" i="4"/>
  <c r="D79" i="4"/>
  <c r="D80" i="4"/>
  <c r="D81" i="4"/>
  <c r="D82" i="4"/>
  <c r="D83" i="4"/>
  <c r="D84" i="4"/>
  <c r="D85" i="4"/>
  <c r="D86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56" i="4"/>
  <c r="D57" i="4"/>
  <c r="D58" i="4"/>
  <c r="D59" i="4"/>
  <c r="D60" i="4"/>
  <c r="D61" i="4"/>
  <c r="D62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30" i="4"/>
  <c r="D31" i="4"/>
  <c r="D32" i="4"/>
  <c r="D33" i="4"/>
  <c r="D34" i="4"/>
  <c r="D35" i="4"/>
  <c r="D36" i="4"/>
  <c r="D37" i="4"/>
  <c r="D19" i="4"/>
  <c r="D20" i="4"/>
  <c r="D21" i="4"/>
  <c r="D22" i="4"/>
  <c r="D23" i="4"/>
  <c r="D24" i="4"/>
  <c r="D25" i="4"/>
  <c r="D26" i="4"/>
  <c r="D27" i="4"/>
  <c r="D28" i="4"/>
  <c r="D29" i="4"/>
  <c r="D13" i="4"/>
  <c r="D14" i="4"/>
  <c r="D15" i="4"/>
  <c r="D16" i="4"/>
  <c r="D17" i="4"/>
  <c r="D18" i="4"/>
  <c r="D1" i="4"/>
  <c r="D2" i="4"/>
  <c r="D3" i="4"/>
  <c r="D4" i="4"/>
  <c r="D5" i="4"/>
  <c r="D6" i="4"/>
  <c r="D7" i="4"/>
  <c r="D8" i="4"/>
  <c r="D9" i="4"/>
  <c r="D10" i="4"/>
  <c r="D11" i="4"/>
  <c r="D12" i="4"/>
  <c r="Q27" i="33"/>
  <c r="Q40" i="33"/>
  <c r="Q279" i="33"/>
  <c r="Q34" i="33"/>
  <c r="Q281" i="33"/>
  <c r="Q258" i="33"/>
  <c r="Q183" i="33"/>
  <c r="Q96" i="33"/>
  <c r="Q120" i="33"/>
  <c r="Q196" i="33"/>
  <c r="Q136" i="33"/>
  <c r="Q195" i="33"/>
  <c r="Q220" i="33"/>
  <c r="Q97" i="33"/>
  <c r="Q9" i="33"/>
  <c r="Q108" i="33"/>
  <c r="Q64" i="33"/>
  <c r="Q148" i="33"/>
  <c r="Q115" i="33"/>
  <c r="Q109" i="33"/>
  <c r="Q261" i="33"/>
  <c r="Q33" i="33"/>
  <c r="Q300" i="33"/>
  <c r="Q174" i="33"/>
  <c r="Q209" i="33"/>
  <c r="Q213" i="33"/>
  <c r="Q44" i="33"/>
  <c r="Q311" i="33"/>
  <c r="Q150" i="33"/>
  <c r="Q290" i="33"/>
  <c r="Q49" i="33"/>
  <c r="Q14" i="33"/>
  <c r="Q167" i="33"/>
  <c r="Q18" i="33"/>
  <c r="Q215" i="33"/>
  <c r="Q241" i="33"/>
  <c r="Q94" i="33"/>
  <c r="Q79" i="33"/>
  <c r="Q145" i="33"/>
  <c r="Q203" i="33"/>
  <c r="Q91" i="33"/>
  <c r="Q163" i="33"/>
  <c r="Q182" i="33"/>
  <c r="Q128" i="33"/>
  <c r="Q185" i="33"/>
  <c r="Q309" i="33"/>
  <c r="Q319" i="33"/>
  <c r="Q159" i="33"/>
  <c r="Q275" i="33"/>
  <c r="Q83" i="33"/>
  <c r="Q186" i="33"/>
  <c r="Q41" i="33"/>
  <c r="Q147" i="33"/>
  <c r="Q304" i="33"/>
  <c r="Q143" i="33"/>
  <c r="Q71" i="33"/>
  <c r="Q67" i="33"/>
  <c r="Q43" i="33"/>
  <c r="Q312" i="33"/>
  <c r="Q101" i="33"/>
  <c r="Q298" i="33"/>
  <c r="Q51" i="33"/>
  <c r="Q188" i="33"/>
  <c r="Q57" i="33"/>
  <c r="Q10" i="33"/>
  <c r="Q255" i="33"/>
  <c r="Q207" i="33"/>
  <c r="Q310" i="33"/>
  <c r="Q231" i="33"/>
  <c r="Q21" i="33"/>
  <c r="Q104" i="33"/>
  <c r="Q152" i="33"/>
  <c r="Q161" i="33"/>
  <c r="Q289" i="33"/>
  <c r="Q250" i="33"/>
  <c r="Q172" i="33"/>
  <c r="Q166" i="33"/>
  <c r="Q257" i="33"/>
  <c r="Q197" i="33"/>
  <c r="Q23" i="33"/>
  <c r="Q283" i="33"/>
  <c r="Q179" i="33"/>
  <c r="Q252" i="33"/>
  <c r="Q157" i="33"/>
  <c r="Q30" i="33"/>
  <c r="Q276" i="33"/>
  <c r="Q59" i="33"/>
  <c r="Q77" i="33"/>
  <c r="Q280" i="33"/>
  <c r="Q226" i="33"/>
  <c r="Q56" i="33"/>
  <c r="Q301" i="33"/>
  <c r="Q263" i="33"/>
  <c r="Q284" i="33"/>
  <c r="Q129" i="33"/>
  <c r="Q90" i="33"/>
  <c r="Q127" i="33"/>
  <c r="Q131" i="33"/>
  <c r="Q259" i="33"/>
  <c r="Q87" i="33"/>
  <c r="Q46" i="33"/>
  <c r="Q144" i="33"/>
  <c r="Q55" i="33"/>
  <c r="Q107" i="33"/>
  <c r="Q273" i="33"/>
  <c r="Q164" i="33"/>
  <c r="Q214" i="33"/>
  <c r="Q175" i="33"/>
  <c r="Q100" i="33"/>
  <c r="Q296" i="33"/>
  <c r="Q81" i="33"/>
  <c r="Q222" i="33"/>
  <c r="Q170" i="33"/>
  <c r="Q80" i="33"/>
  <c r="Q224" i="33"/>
  <c r="Q8" i="33"/>
  <c r="Q268" i="33"/>
  <c r="Q211" i="33"/>
  <c r="Q35" i="33"/>
  <c r="Q303" i="33"/>
  <c r="Q17" i="33"/>
  <c r="Q132" i="33"/>
  <c r="Q277" i="33"/>
  <c r="Q210" i="33"/>
  <c r="Q190" i="33"/>
  <c r="Q264" i="33"/>
  <c r="Q119" i="33"/>
  <c r="Q299" i="33"/>
  <c r="Q72" i="33"/>
  <c r="Q187" i="33"/>
  <c r="Q318" i="33"/>
  <c r="Q201" i="33"/>
  <c r="Q262" i="33"/>
  <c r="Q42" i="33"/>
  <c r="Q178" i="33"/>
  <c r="Q52" i="33"/>
  <c r="Q204" i="33"/>
  <c r="Q228" i="33"/>
  <c r="Q116" i="33"/>
  <c r="Q113" i="33"/>
  <c r="Q256" i="33"/>
  <c r="Q227" i="33"/>
  <c r="Q200" i="33"/>
  <c r="Q313" i="33"/>
  <c r="Q45" i="33"/>
  <c r="Q65" i="33"/>
  <c r="Q48" i="33"/>
  <c r="Q189" i="33"/>
  <c r="Q243" i="33"/>
  <c r="Q58" i="33"/>
  <c r="Q177" i="33"/>
  <c r="Q32" i="33"/>
  <c r="Q130" i="33"/>
  <c r="Q69" i="33"/>
  <c r="Q137" i="33"/>
  <c r="Q31" i="33"/>
  <c r="Q16" i="33"/>
  <c r="Q121" i="33"/>
  <c r="Q251" i="33"/>
  <c r="Q205" i="33"/>
  <c r="Q242" i="33"/>
  <c r="Q293" i="33"/>
  <c r="Q230" i="33"/>
  <c r="Q225" i="33"/>
  <c r="Q208" i="33"/>
  <c r="Q11" i="33"/>
  <c r="Q149" i="33"/>
  <c r="Q206" i="33"/>
  <c r="Q88" i="33"/>
  <c r="Q155" i="33"/>
  <c r="Q38" i="33"/>
  <c r="Q153" i="33"/>
  <c r="Q234" i="33"/>
  <c r="Q78" i="33"/>
  <c r="Q15" i="33"/>
  <c r="Q93" i="33"/>
  <c r="Q278" i="33"/>
  <c r="Q54" i="33"/>
  <c r="Q160" i="33"/>
  <c r="Q229" i="33"/>
  <c r="Q106" i="33"/>
  <c r="Q240" i="33"/>
  <c r="Q171" i="33"/>
  <c r="Q247" i="33"/>
  <c r="Q133" i="33"/>
  <c r="Q316" i="33"/>
  <c r="Q265" i="33"/>
  <c r="Q95" i="33"/>
  <c r="Q110" i="33"/>
  <c r="Q223" i="33"/>
  <c r="Q36" i="33"/>
  <c r="Q92" i="33"/>
  <c r="Q239" i="33"/>
  <c r="Q26" i="33"/>
  <c r="Q176" i="33"/>
  <c r="Q118" i="33"/>
  <c r="Q122" i="33"/>
  <c r="Q238" i="33"/>
  <c r="Q63" i="33"/>
  <c r="Q287" i="33"/>
  <c r="Q165" i="33"/>
  <c r="Q98" i="33"/>
  <c r="Q111" i="33"/>
  <c r="Q282" i="33"/>
  <c r="Q114" i="33"/>
  <c r="Q307" i="33"/>
  <c r="Q237" i="33"/>
  <c r="Q314" i="33"/>
  <c r="Q246" i="33"/>
  <c r="Q270" i="33"/>
  <c r="Q89" i="33"/>
  <c r="Q306" i="33"/>
  <c r="Q192" i="33"/>
  <c r="Q184" i="33"/>
  <c r="Q173" i="33"/>
  <c r="Q315" i="33"/>
  <c r="Q13" i="33"/>
  <c r="Q260" i="33"/>
  <c r="Q82" i="33"/>
  <c r="Q162" i="33"/>
  <c r="Q191" i="33"/>
  <c r="Q66" i="33"/>
  <c r="Q317" i="33"/>
  <c r="Q168" i="33"/>
  <c r="Q138" i="33"/>
  <c r="Q291" i="33"/>
  <c r="Q28" i="33"/>
  <c r="Q25" i="33"/>
  <c r="Q19" i="33"/>
  <c r="Q217" i="33"/>
  <c r="Q181" i="33"/>
  <c r="Q84" i="33"/>
  <c r="Q68" i="33"/>
  <c r="Q219" i="33"/>
  <c r="Q62" i="33"/>
  <c r="Q117" i="33"/>
  <c r="Q266" i="33"/>
  <c r="Q233" i="33"/>
  <c r="Q202" i="33"/>
  <c r="Q221" i="33"/>
  <c r="Q249" i="33"/>
  <c r="Q135" i="33"/>
  <c r="Q232" i="33"/>
  <c r="Q218" i="33"/>
  <c r="Q305" i="33"/>
  <c r="Q245" i="33"/>
  <c r="Q295" i="33"/>
  <c r="Q254" i="33"/>
  <c r="Q199" i="33"/>
  <c r="Q86" i="33"/>
  <c r="Q12" i="33"/>
  <c r="Q39" i="33"/>
  <c r="Q158" i="33"/>
  <c r="Q271" i="33"/>
  <c r="Q235" i="33"/>
  <c r="Q194" i="33"/>
  <c r="Q292" i="33"/>
  <c r="Q236" i="33"/>
  <c r="Q154" i="33"/>
  <c r="Q103" i="33"/>
  <c r="Q286" i="33"/>
  <c r="Q146" i="33"/>
  <c r="Q53" i="33"/>
  <c r="Q47" i="33"/>
  <c r="Q139" i="33"/>
  <c r="Q140" i="33"/>
  <c r="Q105" i="33"/>
  <c r="Q74" i="33"/>
  <c r="Q180" i="33"/>
  <c r="Q50" i="33"/>
  <c r="Q123" i="33"/>
  <c r="Q29" i="33"/>
  <c r="Q253" i="33"/>
  <c r="Q22" i="33"/>
  <c r="Q124" i="33"/>
  <c r="Q99" i="33"/>
  <c r="Q288" i="33"/>
  <c r="Q308" i="33"/>
  <c r="Q60" i="33"/>
  <c r="Q244" i="33"/>
  <c r="Q302" i="33"/>
  <c r="Q297" i="33"/>
  <c r="Q134" i="33"/>
  <c r="Q269" i="33"/>
  <c r="Q76" i="33"/>
  <c r="Q102" i="33"/>
  <c r="Q125" i="33"/>
  <c r="Q70" i="33"/>
  <c r="Q142" i="33"/>
  <c r="Q198" i="33"/>
  <c r="Q294" i="33"/>
  <c r="Q156" i="33"/>
  <c r="Q20" i="33"/>
  <c r="Q151" i="33"/>
  <c r="Q126" i="33"/>
  <c r="Q24" i="33"/>
  <c r="Q169" i="33"/>
  <c r="Q285" i="33"/>
  <c r="Q248" i="33"/>
  <c r="Q112" i="33"/>
  <c r="Q141" i="33"/>
  <c r="Q274" i="33"/>
  <c r="Q212" i="33"/>
  <c r="Q61" i="33"/>
  <c r="Q85" i="33"/>
  <c r="Q73" i="33"/>
  <c r="Q216" i="33"/>
  <c r="Q37" i="33"/>
  <c r="Q267" i="33"/>
  <c r="Q75" i="33"/>
  <c r="Q272" i="33"/>
  <c r="Q7" i="33"/>
  <c r="Q193" i="33"/>
  <c r="Q67" i="31"/>
  <c r="Q64" i="31"/>
  <c r="Q41" i="31"/>
  <c r="Q112" i="31"/>
  <c r="Q228" i="31"/>
  <c r="Q256" i="31"/>
  <c r="Q242" i="31"/>
  <c r="Q266" i="31"/>
  <c r="Q312" i="31"/>
  <c r="Q177" i="31"/>
  <c r="Q225" i="31"/>
  <c r="Q202" i="31"/>
  <c r="Q61" i="31"/>
  <c r="Q17" i="31"/>
  <c r="Q227" i="31"/>
  <c r="Q100" i="31"/>
  <c r="Q125" i="31"/>
  <c r="Q258" i="31"/>
  <c r="Q75" i="31"/>
  <c r="Q58" i="31"/>
  <c r="Q71" i="31"/>
  <c r="Q235" i="31"/>
  <c r="Q156" i="31"/>
  <c r="Q169" i="31"/>
  <c r="Q19" i="31"/>
  <c r="Q296" i="31"/>
  <c r="Q271" i="31"/>
  <c r="Q149" i="31"/>
  <c r="Q223" i="31"/>
  <c r="Q40" i="31"/>
  <c r="Q319" i="31"/>
  <c r="Q204" i="31"/>
  <c r="Q210" i="31"/>
  <c r="Q247" i="31"/>
  <c r="Q173" i="31"/>
  <c r="Q129" i="31"/>
  <c r="Q192" i="31"/>
  <c r="Q166" i="31"/>
  <c r="Q275" i="31"/>
  <c r="Q277" i="31"/>
  <c r="Q143" i="31"/>
  <c r="Q203" i="31"/>
  <c r="Q290" i="31"/>
  <c r="Q26" i="31"/>
  <c r="Q307" i="31"/>
  <c r="Q54" i="31"/>
  <c r="Q303" i="31"/>
  <c r="Q137" i="31"/>
  <c r="Q153" i="31"/>
  <c r="Q126" i="31"/>
  <c r="Q231" i="31"/>
  <c r="Q56" i="31"/>
  <c r="Q14" i="31"/>
  <c r="Q154" i="31"/>
  <c r="Q259" i="31"/>
  <c r="Q18" i="31"/>
  <c r="Q37" i="31"/>
  <c r="Q167" i="31"/>
  <c r="Q282" i="31"/>
  <c r="Q104" i="31"/>
  <c r="Q141" i="31"/>
  <c r="Q27" i="31"/>
  <c r="Q243" i="31"/>
  <c r="Q175" i="31"/>
  <c r="Q84" i="31"/>
  <c r="Q47" i="31"/>
  <c r="Q55" i="31"/>
  <c r="Q222" i="31"/>
  <c r="Q164" i="31"/>
  <c r="Q16" i="31"/>
  <c r="Q216" i="31"/>
  <c r="Q116" i="31"/>
  <c r="Q281" i="31"/>
  <c r="Q241" i="31"/>
  <c r="Q248" i="31"/>
  <c r="Q52" i="31"/>
  <c r="Q284" i="31"/>
  <c r="Q102" i="31"/>
  <c r="Q165" i="31"/>
  <c r="Q79" i="31"/>
  <c r="Q168" i="31"/>
  <c r="Q305" i="31"/>
  <c r="Q318" i="31"/>
  <c r="Q49" i="31"/>
  <c r="Q313" i="31"/>
  <c r="Q115" i="31"/>
  <c r="Q240" i="31"/>
  <c r="Q182" i="31"/>
  <c r="Q314" i="31"/>
  <c r="Q311" i="31"/>
  <c r="Q128" i="31"/>
  <c r="Q211" i="31"/>
  <c r="Q133" i="31"/>
  <c r="Q190" i="31"/>
  <c r="Q302" i="31"/>
  <c r="Q221" i="31"/>
  <c r="Q299" i="31"/>
  <c r="Q123" i="31"/>
  <c r="Q215" i="31"/>
  <c r="Q81" i="31"/>
  <c r="Q217" i="31"/>
  <c r="Q38" i="31"/>
  <c r="Q103" i="31"/>
  <c r="Q42" i="31"/>
  <c r="Q198" i="31"/>
  <c r="Q201" i="31"/>
  <c r="Q13" i="31"/>
  <c r="Q155" i="31"/>
  <c r="Q95" i="31"/>
  <c r="Q174" i="31"/>
  <c r="Q294" i="31"/>
  <c r="Q263" i="31"/>
  <c r="Q53" i="31"/>
  <c r="Q207" i="31"/>
  <c r="Q212" i="31"/>
  <c r="Q280" i="31"/>
  <c r="Q297" i="31"/>
  <c r="Q194" i="31"/>
  <c r="Q36" i="31"/>
  <c r="Q96" i="31"/>
  <c r="Q12" i="31"/>
  <c r="Q183" i="31"/>
  <c r="Q62" i="31"/>
  <c r="Q130" i="31"/>
  <c r="Q110" i="31"/>
  <c r="Q230" i="31"/>
  <c r="Q134" i="31"/>
  <c r="Q39" i="31"/>
  <c r="Q213" i="31"/>
  <c r="Q57" i="31"/>
  <c r="Q108" i="31"/>
  <c r="Q34" i="31"/>
  <c r="Q186" i="31"/>
  <c r="Q226" i="31"/>
  <c r="Q82" i="31"/>
  <c r="Q120" i="31"/>
  <c r="Q92" i="31"/>
  <c r="Q51" i="31"/>
  <c r="Q8" i="31"/>
  <c r="Q11" i="31"/>
  <c r="Q80" i="31"/>
  <c r="Q285" i="31"/>
  <c r="Q214" i="31"/>
  <c r="Q276" i="31"/>
  <c r="Q279" i="31"/>
  <c r="Q171" i="31"/>
  <c r="Q270" i="31"/>
  <c r="Q179" i="31"/>
  <c r="Q239" i="31"/>
  <c r="Q148" i="31"/>
  <c r="Q135" i="31"/>
  <c r="Q31" i="31"/>
  <c r="Q170" i="31"/>
  <c r="Q178" i="31"/>
  <c r="Q91" i="31"/>
  <c r="Q298" i="31"/>
  <c r="Q118" i="31"/>
  <c r="Q232" i="31"/>
  <c r="Q140" i="31"/>
  <c r="Q87" i="31"/>
  <c r="Q304" i="31"/>
  <c r="Q301" i="31"/>
  <c r="Q315" i="31"/>
  <c r="Q300" i="31"/>
  <c r="Q218" i="31"/>
  <c r="Q30" i="31"/>
  <c r="Q237" i="31"/>
  <c r="Q23" i="31"/>
  <c r="Q136" i="31"/>
  <c r="Q63" i="31"/>
  <c r="Q160" i="31"/>
  <c r="Q234" i="31"/>
  <c r="Q158" i="31"/>
  <c r="Q317" i="31"/>
  <c r="Q44" i="31"/>
  <c r="Q200" i="31"/>
  <c r="Q180" i="31"/>
  <c r="Q86" i="31"/>
  <c r="Q293" i="31"/>
  <c r="Q267" i="31"/>
  <c r="Q233" i="31"/>
  <c r="Q244" i="31"/>
  <c r="Q122" i="31"/>
  <c r="Q107" i="31"/>
  <c r="Q181" i="31"/>
  <c r="Q287" i="31"/>
  <c r="Q251" i="31"/>
  <c r="Q309" i="31"/>
  <c r="Q199" i="31"/>
  <c r="Q151" i="31"/>
  <c r="Q101" i="31"/>
  <c r="Q32" i="31"/>
  <c r="Q191" i="31"/>
  <c r="Q150" i="31"/>
  <c r="Q272" i="31"/>
  <c r="Q246" i="31"/>
  <c r="Q28" i="31"/>
  <c r="Q229" i="31"/>
  <c r="Q127" i="31"/>
  <c r="Q109" i="31"/>
  <c r="Q142" i="31"/>
  <c r="Q236" i="31"/>
  <c r="Q189" i="31"/>
  <c r="Q24" i="31"/>
  <c r="Q264" i="31"/>
  <c r="Q43" i="31"/>
  <c r="Q308" i="31"/>
  <c r="Q99" i="31"/>
  <c r="Q185" i="31"/>
  <c r="Q206" i="31"/>
  <c r="Q117" i="31"/>
  <c r="Q59" i="31"/>
  <c r="Q306" i="31"/>
  <c r="Q35" i="31"/>
  <c r="Q176" i="31"/>
  <c r="Q283" i="31"/>
  <c r="Q22" i="31"/>
  <c r="Q245" i="31"/>
  <c r="Q94" i="31"/>
  <c r="Q33" i="31"/>
  <c r="Q219" i="31"/>
  <c r="Q10" i="31"/>
  <c r="Q197" i="31"/>
  <c r="Q254" i="31"/>
  <c r="Q132" i="31"/>
  <c r="Q255" i="31"/>
  <c r="Q193" i="31"/>
  <c r="Q85" i="31"/>
  <c r="Q114" i="31"/>
  <c r="Q68" i="31"/>
  <c r="Q90" i="31"/>
  <c r="Q278" i="31"/>
  <c r="Q253" i="31"/>
  <c r="Q76" i="31"/>
  <c r="Q291" i="31"/>
  <c r="Q159" i="31"/>
  <c r="Q66" i="31"/>
  <c r="Q289" i="31"/>
  <c r="Q269" i="31"/>
  <c r="Q196" i="31"/>
  <c r="Q25" i="31"/>
  <c r="Q220" i="31"/>
  <c r="Q88" i="31"/>
  <c r="Q205" i="31"/>
  <c r="Q265" i="31"/>
  <c r="Q188" i="31"/>
  <c r="Q262" i="31"/>
  <c r="Q249" i="31"/>
  <c r="Q144" i="31"/>
  <c r="Q74" i="31"/>
  <c r="Q172" i="31"/>
  <c r="Q146" i="31"/>
  <c r="Q83" i="31"/>
  <c r="Q73" i="31"/>
  <c r="Q145" i="31"/>
  <c r="Q21" i="31"/>
  <c r="Q257" i="31"/>
  <c r="Q97" i="31"/>
  <c r="Q138" i="31"/>
  <c r="Q163" i="31"/>
  <c r="Q72" i="31"/>
  <c r="Q48" i="31"/>
  <c r="Q50" i="31"/>
  <c r="Q69" i="31"/>
  <c r="Q78" i="31"/>
  <c r="Q119" i="31"/>
  <c r="Q250" i="31"/>
  <c r="Q286" i="31"/>
  <c r="Q161" i="31"/>
  <c r="Q187" i="31"/>
  <c r="Q209" i="31"/>
  <c r="Q310" i="31"/>
  <c r="Q105" i="31"/>
  <c r="Q316" i="31"/>
  <c r="Q46" i="31"/>
  <c r="Q70" i="31"/>
  <c r="Q131" i="31"/>
  <c r="Q184" i="31"/>
  <c r="Q20" i="31"/>
  <c r="Q274" i="31"/>
  <c r="Q261" i="31"/>
  <c r="Q152" i="31"/>
  <c r="Q295" i="31"/>
  <c r="Q15" i="31"/>
  <c r="Q106" i="31"/>
  <c r="Q65" i="31"/>
  <c r="Q208" i="31"/>
  <c r="Q77" i="31"/>
  <c r="Q292" i="31"/>
  <c r="Q121" i="31"/>
  <c r="Q157" i="31"/>
  <c r="Q260" i="31"/>
  <c r="Q288" i="31"/>
  <c r="Q9" i="31"/>
  <c r="Q162" i="31"/>
  <c r="Q93" i="31"/>
  <c r="Q60" i="31"/>
  <c r="Q224" i="31"/>
  <c r="Q89" i="31"/>
  <c r="Q147" i="31"/>
  <c r="Q98" i="31"/>
  <c r="Q238" i="31"/>
  <c r="Q268" i="31"/>
  <c r="Q113" i="31"/>
  <c r="Q139" i="31"/>
  <c r="Q124" i="31"/>
  <c r="Q195" i="31"/>
  <c r="Q111" i="31"/>
  <c r="Q273" i="31"/>
  <c r="Q29" i="31"/>
  <c r="Q252" i="31"/>
  <c r="Q7" i="31"/>
  <c r="Q45" i="31"/>
  <c r="Q192" i="29"/>
  <c r="Q100" i="29"/>
  <c r="Q116" i="29"/>
  <c r="Q207" i="29"/>
  <c r="Q276" i="29"/>
  <c r="Q152" i="29"/>
  <c r="Q220" i="29"/>
  <c r="Q50" i="29"/>
  <c r="Q139" i="29"/>
  <c r="Q106" i="29"/>
  <c r="Q197" i="29"/>
  <c r="Q80" i="29"/>
  <c r="Q268" i="29"/>
  <c r="Q263" i="29"/>
  <c r="Q228" i="29"/>
  <c r="Q317" i="29"/>
  <c r="Q126" i="29"/>
  <c r="Q54" i="29"/>
  <c r="Q296" i="29"/>
  <c r="Q24" i="29"/>
  <c r="Q232" i="29"/>
  <c r="Q184" i="29"/>
  <c r="Q131" i="29"/>
  <c r="Q190" i="29"/>
  <c r="Q290" i="29"/>
  <c r="Q216" i="29"/>
  <c r="Q194" i="29"/>
  <c r="Q155" i="29"/>
  <c r="Q14" i="29"/>
  <c r="Q40" i="29"/>
  <c r="Q274" i="29"/>
  <c r="Q185" i="29"/>
  <c r="Q92" i="29"/>
  <c r="Q33" i="29"/>
  <c r="Q180" i="29"/>
  <c r="Q112" i="29"/>
  <c r="Q109" i="29"/>
  <c r="Q159" i="29"/>
  <c r="Q208" i="29"/>
  <c r="Q115" i="29"/>
  <c r="Q151" i="29"/>
  <c r="Q104" i="29"/>
  <c r="Q241" i="29"/>
  <c r="Q162" i="29"/>
  <c r="Q99" i="29"/>
  <c r="Q101" i="29"/>
  <c r="Q168" i="29"/>
  <c r="Q145" i="29"/>
  <c r="Q212" i="29"/>
  <c r="Q238" i="29"/>
  <c r="Q167" i="29"/>
  <c r="Q113" i="29"/>
  <c r="Q144" i="29"/>
  <c r="Q179" i="29"/>
  <c r="Q260" i="29"/>
  <c r="Q251" i="29"/>
  <c r="Q25" i="29"/>
  <c r="Q223" i="29"/>
  <c r="Q285" i="29"/>
  <c r="Q102" i="29"/>
  <c r="Q98" i="29"/>
  <c r="Q82" i="29"/>
  <c r="Q81" i="29"/>
  <c r="Q129" i="29"/>
  <c r="Q245" i="29"/>
  <c r="Q302" i="29"/>
  <c r="Q292" i="29"/>
  <c r="Q312" i="29"/>
  <c r="Q279" i="29"/>
  <c r="Q128" i="29"/>
  <c r="Q160" i="29"/>
  <c r="Q243" i="29"/>
  <c r="Q147" i="29"/>
  <c r="Q177" i="29"/>
  <c r="Q259" i="29"/>
  <c r="Q158" i="29"/>
  <c r="Q221" i="29"/>
  <c r="Q47" i="29"/>
  <c r="Q310" i="29"/>
  <c r="Q231" i="29"/>
  <c r="Q19" i="29"/>
  <c r="Q157" i="29"/>
  <c r="Q200" i="29"/>
  <c r="Q272" i="29"/>
  <c r="Q314" i="29"/>
  <c r="Q254" i="29"/>
  <c r="Q239" i="29"/>
  <c r="Q315" i="29"/>
  <c r="Q247" i="29"/>
  <c r="Q62" i="29"/>
  <c r="Q300" i="29"/>
  <c r="Q141" i="29"/>
  <c r="Q246" i="29"/>
  <c r="Q176" i="29"/>
  <c r="Q161" i="29"/>
  <c r="Q56" i="29"/>
  <c r="Q299" i="29"/>
  <c r="Q48" i="29"/>
  <c r="Q308" i="29"/>
  <c r="Q90" i="29"/>
  <c r="Q75" i="29"/>
  <c r="Q69" i="29"/>
  <c r="Q237" i="29"/>
  <c r="Q289" i="29"/>
  <c r="Q150" i="29"/>
  <c r="Q133" i="29"/>
  <c r="Q20" i="29"/>
  <c r="Q225" i="29"/>
  <c r="Q170" i="29"/>
  <c r="Q307" i="29"/>
  <c r="Q165" i="29"/>
  <c r="Q107" i="29"/>
  <c r="Q95" i="29"/>
  <c r="Q52" i="29"/>
  <c r="Q174" i="29"/>
  <c r="Q114" i="29"/>
  <c r="Q186" i="29"/>
  <c r="Q286" i="29"/>
  <c r="Q17" i="29"/>
  <c r="Q86" i="29"/>
  <c r="Q224" i="29"/>
  <c r="Q166" i="29"/>
  <c r="Q217" i="29"/>
  <c r="Q288" i="29"/>
  <c r="Q117" i="29"/>
  <c r="Q66" i="29"/>
  <c r="Q293" i="29"/>
  <c r="Q134" i="29"/>
  <c r="Q218" i="29"/>
  <c r="Q118" i="29"/>
  <c r="Q43" i="29"/>
  <c r="Q38" i="29"/>
  <c r="Q196" i="29"/>
  <c r="Q108" i="29"/>
  <c r="Q36" i="29"/>
  <c r="Q219" i="29"/>
  <c r="Q67" i="29"/>
  <c r="Q125" i="29"/>
  <c r="Q130" i="29"/>
  <c r="Q120" i="29"/>
  <c r="Q191" i="29"/>
  <c r="Q135" i="29"/>
  <c r="Q72" i="29"/>
  <c r="Q183" i="29"/>
  <c r="Q250" i="29"/>
  <c r="Q264" i="29"/>
  <c r="Q30" i="29"/>
  <c r="Q31" i="29"/>
  <c r="Q34" i="29"/>
  <c r="Q12" i="29"/>
  <c r="Q282" i="29"/>
  <c r="Q244" i="29"/>
  <c r="Q188" i="29"/>
  <c r="Q142" i="29"/>
  <c r="Q45" i="29"/>
  <c r="Q181" i="29"/>
  <c r="Q39" i="29"/>
  <c r="Q267" i="29"/>
  <c r="Q59" i="29"/>
  <c r="Q61" i="29"/>
  <c r="Q21" i="29"/>
  <c r="Q211" i="29"/>
  <c r="Q213" i="29"/>
  <c r="Q140" i="29"/>
  <c r="Q70" i="29"/>
  <c r="Q22" i="29"/>
  <c r="Q27" i="29"/>
  <c r="Q283" i="29"/>
  <c r="Q273" i="29"/>
  <c r="Q193" i="29"/>
  <c r="Q316" i="29"/>
  <c r="Q236" i="29"/>
  <c r="Q136" i="29"/>
  <c r="Q58" i="29"/>
  <c r="Q233" i="29"/>
  <c r="Q249" i="29"/>
  <c r="Q277" i="29"/>
  <c r="Q229" i="29"/>
  <c r="Q280" i="29"/>
  <c r="Q78" i="29"/>
  <c r="Q154" i="29"/>
  <c r="Q235" i="29"/>
  <c r="Q309" i="29"/>
  <c r="Q60" i="29"/>
  <c r="Q11" i="29"/>
  <c r="Q313" i="29"/>
  <c r="Q42" i="29"/>
  <c r="Q127" i="29"/>
  <c r="Q53" i="29"/>
  <c r="Q253" i="29"/>
  <c r="Q199" i="29"/>
  <c r="Q91" i="29"/>
  <c r="Q138" i="29"/>
  <c r="Q29" i="29"/>
  <c r="Q121" i="29"/>
  <c r="Q262" i="29"/>
  <c r="Q318" i="29"/>
  <c r="Q94" i="29"/>
  <c r="Q137" i="29"/>
  <c r="Q96" i="29"/>
  <c r="Q110" i="29"/>
  <c r="Q153" i="29"/>
  <c r="Q105" i="29"/>
  <c r="Q187" i="29"/>
  <c r="Q132" i="29"/>
  <c r="Q319" i="29"/>
  <c r="Q234" i="29"/>
  <c r="Q222" i="29"/>
  <c r="Q28" i="29"/>
  <c r="Q172" i="29"/>
  <c r="Q85" i="29"/>
  <c r="Q198" i="29"/>
  <c r="Q261" i="29"/>
  <c r="Q203" i="29"/>
  <c r="Q10" i="29"/>
  <c r="Q182" i="29"/>
  <c r="Q143" i="29"/>
  <c r="Q278" i="29"/>
  <c r="Q103" i="29"/>
  <c r="Q63" i="29"/>
  <c r="Q163" i="29"/>
  <c r="Q171" i="29"/>
  <c r="Q252" i="29"/>
  <c r="Q16" i="29"/>
  <c r="Q15" i="29"/>
  <c r="Q202" i="29"/>
  <c r="Q297" i="29"/>
  <c r="Q76" i="29"/>
  <c r="Q287" i="29"/>
  <c r="Q265" i="29"/>
  <c r="Q269" i="29"/>
  <c r="Q206" i="29"/>
  <c r="Q227" i="29"/>
  <c r="Q305" i="29"/>
  <c r="Q146" i="29"/>
  <c r="Q306" i="29"/>
  <c r="Q214" i="29"/>
  <c r="Q215" i="29"/>
  <c r="Q204" i="29"/>
  <c r="Q156" i="29"/>
  <c r="Q175" i="29"/>
  <c r="Q284" i="29"/>
  <c r="Q64" i="29"/>
  <c r="Q65" i="29"/>
  <c r="Q89" i="29"/>
  <c r="Q55" i="29"/>
  <c r="Q311" i="29"/>
  <c r="Q13" i="29"/>
  <c r="Q295" i="29"/>
  <c r="Q119" i="29"/>
  <c r="Q270" i="29"/>
  <c r="Q35" i="29"/>
  <c r="Q303" i="29"/>
  <c r="Q248" i="29"/>
  <c r="Q37" i="29"/>
  <c r="Q149" i="29"/>
  <c r="Q209" i="29"/>
  <c r="Q173" i="29"/>
  <c r="Q23" i="29"/>
  <c r="Q291" i="29"/>
  <c r="Q9" i="29"/>
  <c r="Q93" i="29"/>
  <c r="Q205" i="29"/>
  <c r="Q195" i="29"/>
  <c r="Q281" i="29"/>
  <c r="Q97" i="29"/>
  <c r="Q122" i="29"/>
  <c r="Q8" i="29"/>
  <c r="Q83" i="29"/>
  <c r="Q32" i="29"/>
  <c r="Q257" i="29"/>
  <c r="Q84" i="29"/>
  <c r="Q275" i="29"/>
  <c r="Q51" i="29"/>
  <c r="Q201" i="29"/>
  <c r="Q258" i="29"/>
  <c r="Q148" i="29"/>
  <c r="Q18" i="29"/>
  <c r="Q256" i="29"/>
  <c r="Q77" i="29"/>
  <c r="Q266" i="29"/>
  <c r="Q79" i="29"/>
  <c r="Q57" i="29"/>
  <c r="Q304" i="29"/>
  <c r="Q255" i="29"/>
  <c r="Q71" i="29"/>
  <c r="Q242" i="29"/>
  <c r="Q44" i="29"/>
  <c r="Q73" i="29"/>
  <c r="Q294" i="29"/>
  <c r="Q88" i="29"/>
  <c r="Q111" i="29"/>
  <c r="Q189" i="29"/>
  <c r="Q230" i="29"/>
  <c r="Q46" i="29"/>
  <c r="Q74" i="29"/>
  <c r="Q169" i="29"/>
  <c r="Q49" i="29"/>
  <c r="Q164" i="29"/>
  <c r="Q123" i="29"/>
  <c r="Q240" i="29"/>
  <c r="Q298" i="29"/>
  <c r="Q41" i="29"/>
  <c r="Q87" i="29"/>
  <c r="Q226" i="29"/>
  <c r="Q124" i="29"/>
  <c r="Q301" i="29"/>
  <c r="Q210" i="29"/>
  <c r="Q26" i="29"/>
  <c r="Q271" i="29"/>
  <c r="Q178" i="29"/>
  <c r="Q68" i="29"/>
  <c r="Q7" i="29"/>
  <c r="Q209" i="27"/>
  <c r="Q87" i="27"/>
  <c r="Q77" i="27"/>
  <c r="Q109" i="27"/>
  <c r="Q137" i="27"/>
  <c r="Q86" i="27"/>
  <c r="Q162" i="27"/>
  <c r="Q121" i="27"/>
  <c r="Q309" i="27"/>
  <c r="Q200" i="27"/>
  <c r="Q265" i="27"/>
  <c r="Q13" i="27"/>
  <c r="Q53" i="27"/>
  <c r="Q296" i="27"/>
  <c r="Q211" i="27"/>
  <c r="Q59" i="27"/>
  <c r="Q125" i="27"/>
  <c r="Q161" i="27"/>
  <c r="Q221" i="27"/>
  <c r="Q115" i="27"/>
  <c r="Q8" i="27"/>
  <c r="Q134" i="27"/>
  <c r="Q80" i="27"/>
  <c r="Q177" i="27"/>
  <c r="Q216" i="27"/>
  <c r="Q14" i="27"/>
  <c r="Q166" i="27"/>
  <c r="Q147" i="27"/>
  <c r="Q117" i="27"/>
  <c r="Q75" i="27"/>
  <c r="Q22" i="27"/>
  <c r="Q94" i="27"/>
  <c r="Q304" i="27"/>
  <c r="Q204" i="27"/>
  <c r="Q79" i="27"/>
  <c r="Q281" i="27"/>
  <c r="Q116" i="27"/>
  <c r="Q85" i="27"/>
  <c r="Q100" i="27"/>
  <c r="Q273" i="27"/>
  <c r="Q292" i="27"/>
  <c r="Q29" i="27"/>
  <c r="Q99" i="27"/>
  <c r="Q33" i="27"/>
  <c r="Q319" i="27"/>
  <c r="Q192" i="27"/>
  <c r="Q264" i="27"/>
  <c r="Q54" i="27"/>
  <c r="Q92" i="27"/>
  <c r="Q231" i="27"/>
  <c r="Q104" i="27"/>
  <c r="Q150" i="27"/>
  <c r="Q311" i="27"/>
  <c r="Q270" i="27"/>
  <c r="Q242" i="27"/>
  <c r="Q212" i="27"/>
  <c r="Q279" i="27"/>
  <c r="Q123" i="27"/>
  <c r="Q295" i="27"/>
  <c r="Q193" i="27"/>
  <c r="Q32" i="27"/>
  <c r="Q313" i="27"/>
  <c r="Q198" i="27"/>
  <c r="Q241" i="27"/>
  <c r="Q180" i="27"/>
  <c r="Q25" i="27"/>
  <c r="Q141" i="27"/>
  <c r="Q10" i="27"/>
  <c r="Q275" i="27"/>
  <c r="Q153" i="27"/>
  <c r="Q31" i="27"/>
  <c r="Q19" i="27"/>
  <c r="Q315" i="27"/>
  <c r="Q140" i="27"/>
  <c r="Q179" i="27"/>
  <c r="Q108" i="27"/>
  <c r="Q167" i="27"/>
  <c r="Q290" i="27"/>
  <c r="Q308" i="27"/>
  <c r="Q15" i="27"/>
  <c r="Q11" i="27"/>
  <c r="Q44" i="27"/>
  <c r="Q114" i="27"/>
  <c r="Q52" i="27"/>
  <c r="Q126" i="27"/>
  <c r="Q258" i="27"/>
  <c r="Q250" i="27"/>
  <c r="Q27" i="27"/>
  <c r="Q64" i="27"/>
  <c r="Q238" i="27"/>
  <c r="Q41" i="27"/>
  <c r="Q71" i="27"/>
  <c r="Q272" i="27"/>
  <c r="Q266" i="27"/>
  <c r="Q97" i="27"/>
  <c r="Q213" i="27"/>
  <c r="Q286" i="27"/>
  <c r="Q72" i="27"/>
  <c r="Q197" i="27"/>
  <c r="Q220" i="27"/>
  <c r="Q253" i="27"/>
  <c r="Q247" i="27"/>
  <c r="Q226" i="27"/>
  <c r="Q43" i="27"/>
  <c r="Q12" i="27"/>
  <c r="Q274" i="27"/>
  <c r="Q260" i="27"/>
  <c r="Q195" i="27"/>
  <c r="Q208" i="27"/>
  <c r="Q119" i="27"/>
  <c r="Q268" i="27"/>
  <c r="Q185" i="27"/>
  <c r="Q271" i="27"/>
  <c r="Q289" i="27"/>
  <c r="Q50" i="27"/>
  <c r="Q151" i="27"/>
  <c r="Q164" i="27"/>
  <c r="Q301" i="27"/>
  <c r="Q297" i="27"/>
  <c r="Q184" i="27"/>
  <c r="Q183" i="27"/>
  <c r="Q263" i="27"/>
  <c r="Q225" i="27"/>
  <c r="Q46" i="27"/>
  <c r="Q306" i="27"/>
  <c r="Q149" i="27"/>
  <c r="Q294" i="27"/>
  <c r="Q280" i="27"/>
  <c r="Q230" i="27"/>
  <c r="Q20" i="27"/>
  <c r="Q111" i="27"/>
  <c r="Q206" i="27"/>
  <c r="Q142" i="27"/>
  <c r="Q170" i="27"/>
  <c r="Q28" i="27"/>
  <c r="Q155" i="27"/>
  <c r="Q276" i="27"/>
  <c r="Q256" i="27"/>
  <c r="Q148" i="27"/>
  <c r="Q269" i="27"/>
  <c r="Q203" i="27"/>
  <c r="Q249" i="27"/>
  <c r="Q305" i="27"/>
  <c r="Q215" i="27"/>
  <c r="Q236" i="27"/>
  <c r="Q49" i="27"/>
  <c r="Q237" i="27"/>
  <c r="Q316" i="27"/>
  <c r="Q106" i="27"/>
  <c r="Q312" i="27"/>
  <c r="Q131" i="27"/>
  <c r="Q118" i="27"/>
  <c r="Q74" i="27"/>
  <c r="Q154" i="27"/>
  <c r="Q30" i="27"/>
  <c r="Q244" i="27"/>
  <c r="Q98" i="27"/>
  <c r="Q47" i="27"/>
  <c r="Q127" i="27"/>
  <c r="Q223" i="27"/>
  <c r="Q196" i="27"/>
  <c r="Q186" i="27"/>
  <c r="Q158" i="27"/>
  <c r="Q143" i="27"/>
  <c r="Q291" i="27"/>
  <c r="Q95" i="27"/>
  <c r="Q165" i="27"/>
  <c r="Q314" i="27"/>
  <c r="Q56" i="27"/>
  <c r="Q139" i="27"/>
  <c r="Q24" i="27"/>
  <c r="Q239" i="27"/>
  <c r="Q9" i="27"/>
  <c r="Q285" i="27"/>
  <c r="Q284" i="27"/>
  <c r="Q112" i="27"/>
  <c r="Q48" i="27"/>
  <c r="Q303" i="27"/>
  <c r="Q145" i="27"/>
  <c r="Q293" i="27"/>
  <c r="Q191" i="27"/>
  <c r="Q83" i="27"/>
  <c r="Q168" i="27"/>
  <c r="Q70" i="27"/>
  <c r="Q152" i="27"/>
  <c r="Q160" i="27"/>
  <c r="Q69" i="27"/>
  <c r="Q172" i="27"/>
  <c r="Q173" i="27"/>
  <c r="Q122" i="27"/>
  <c r="Q288" i="27"/>
  <c r="Q248" i="27"/>
  <c r="Q60" i="27"/>
  <c r="Q259" i="27"/>
  <c r="Q63" i="27"/>
  <c r="Q101" i="27"/>
  <c r="Q188" i="27"/>
  <c r="Q40" i="27"/>
  <c r="Q23" i="27"/>
  <c r="Q144" i="27"/>
  <c r="Q257" i="27"/>
  <c r="Q103" i="27"/>
  <c r="Q214" i="27"/>
  <c r="Q222" i="27"/>
  <c r="Q224" i="27"/>
  <c r="Q254" i="27"/>
  <c r="Q120" i="27"/>
  <c r="Q205" i="27"/>
  <c r="Q17" i="27"/>
  <c r="Q105" i="27"/>
  <c r="Q67" i="27"/>
  <c r="Q89" i="27"/>
  <c r="Q176" i="27"/>
  <c r="Q113" i="27"/>
  <c r="Q229" i="27"/>
  <c r="Q76" i="27"/>
  <c r="Q307" i="27"/>
  <c r="Q18" i="27"/>
  <c r="Q135" i="27"/>
  <c r="Q245" i="27"/>
  <c r="Q88" i="27"/>
  <c r="Q132" i="27"/>
  <c r="Q210" i="27"/>
  <c r="Q207" i="27"/>
  <c r="Q78" i="27"/>
  <c r="Q227" i="27"/>
  <c r="Q187" i="27"/>
  <c r="Q68" i="27"/>
  <c r="Q82" i="27"/>
  <c r="Q107" i="27"/>
  <c r="Q261" i="27"/>
  <c r="Q199" i="27"/>
  <c r="Q201" i="27"/>
  <c r="Q300" i="27"/>
  <c r="Q174" i="27"/>
  <c r="Q232" i="27"/>
  <c r="Q45" i="27"/>
  <c r="Q16" i="27"/>
  <c r="Q262" i="27"/>
  <c r="Q282" i="27"/>
  <c r="Q36" i="27"/>
  <c r="Q278" i="27"/>
  <c r="Q202" i="27"/>
  <c r="Q246" i="27"/>
  <c r="Q61" i="27"/>
  <c r="Q159" i="27"/>
  <c r="Q57" i="27"/>
  <c r="Q233" i="27"/>
  <c r="Q194" i="27"/>
  <c r="Q178" i="27"/>
  <c r="Q37" i="27"/>
  <c r="Q243" i="27"/>
  <c r="Q21" i="27"/>
  <c r="Q110" i="27"/>
  <c r="Q267" i="27"/>
  <c r="Q146" i="27"/>
  <c r="Q169" i="27"/>
  <c r="Q240" i="27"/>
  <c r="Q156" i="27"/>
  <c r="Q219" i="27"/>
  <c r="Q55" i="27"/>
  <c r="Q171" i="27"/>
  <c r="Q102" i="27"/>
  <c r="Q163" i="27"/>
  <c r="Q283" i="27"/>
  <c r="Q96" i="27"/>
  <c r="Q39" i="27"/>
  <c r="Q58" i="27"/>
  <c r="Q234" i="27"/>
  <c r="Q287" i="27"/>
  <c r="Q81" i="27"/>
  <c r="Q217" i="27"/>
  <c r="Q136" i="27"/>
  <c r="Q190" i="27"/>
  <c r="Q133" i="27"/>
  <c r="Q228" i="27"/>
  <c r="Q62" i="27"/>
  <c r="Q65" i="27"/>
  <c r="Q218" i="27"/>
  <c r="Q299" i="27"/>
  <c r="Q73" i="27"/>
  <c r="Q138" i="27"/>
  <c r="Q310" i="27"/>
  <c r="Q189" i="27"/>
  <c r="Q66" i="27"/>
  <c r="Q124" i="27"/>
  <c r="Q235" i="27"/>
  <c r="Q34" i="27"/>
  <c r="Q93" i="27"/>
  <c r="Q35" i="27"/>
  <c r="Q302" i="27"/>
  <c r="Q130" i="27"/>
  <c r="Q26" i="27"/>
  <c r="Q38" i="27"/>
  <c r="Q252" i="27"/>
  <c r="Q175" i="27"/>
  <c r="Q181" i="27"/>
  <c r="Q51" i="27"/>
  <c r="Q182" i="27"/>
  <c r="Q277" i="27"/>
  <c r="Q128" i="27"/>
  <c r="Q255" i="27"/>
  <c r="Q317" i="27"/>
  <c r="Q157" i="27"/>
  <c r="Q90" i="27"/>
  <c r="Q298" i="27"/>
  <c r="Q42" i="27"/>
  <c r="Q251" i="27"/>
  <c r="Q318" i="27"/>
  <c r="Q129" i="27"/>
  <c r="Q91" i="27"/>
  <c r="Q84" i="27"/>
  <c r="Q7" i="27"/>
  <c r="Q237" i="25"/>
  <c r="Q9" i="25"/>
  <c r="Q288" i="25"/>
  <c r="Q210" i="25"/>
  <c r="Q129" i="25"/>
  <c r="Q122" i="25"/>
  <c r="Q283" i="25"/>
  <c r="Q58" i="25"/>
  <c r="Q66" i="25"/>
  <c r="Q308" i="25"/>
  <c r="Q187" i="25"/>
  <c r="Q56" i="25"/>
  <c r="Q100" i="25"/>
  <c r="Q110" i="25"/>
  <c r="Q80" i="25"/>
  <c r="Q209" i="25"/>
  <c r="Q265" i="25"/>
  <c r="Q280" i="25"/>
  <c r="Q167" i="25"/>
  <c r="Q71" i="25"/>
  <c r="Q294" i="25"/>
  <c r="Q286" i="25"/>
  <c r="Q127" i="25"/>
  <c r="Q214" i="25"/>
  <c r="Q182" i="25"/>
  <c r="Q178" i="25"/>
  <c r="Q290" i="25"/>
  <c r="Q117" i="25"/>
  <c r="Q164" i="25"/>
  <c r="Q259" i="25"/>
  <c r="Q289" i="25"/>
  <c r="Q271" i="25"/>
  <c r="Q90" i="25"/>
  <c r="Q296" i="25"/>
  <c r="Q103" i="25"/>
  <c r="Q292" i="25"/>
  <c r="Q120" i="25"/>
  <c r="Q149" i="25"/>
  <c r="Q142" i="25"/>
  <c r="Q242" i="25"/>
  <c r="Q196" i="25"/>
  <c r="Q53" i="25"/>
  <c r="Q175" i="25"/>
  <c r="Q174" i="25"/>
  <c r="Q143" i="25"/>
  <c r="Q73" i="25"/>
  <c r="Q63" i="25"/>
  <c r="Q51" i="25"/>
  <c r="Q184" i="25"/>
  <c r="Q305" i="25"/>
  <c r="Q218" i="25"/>
  <c r="Q317" i="25"/>
  <c r="Q131" i="25"/>
  <c r="Q146" i="25"/>
  <c r="Q211" i="25"/>
  <c r="Q159" i="25"/>
  <c r="Q134" i="25"/>
  <c r="Q217" i="25"/>
  <c r="Q234" i="25"/>
  <c r="Q111" i="25"/>
  <c r="Q79" i="25"/>
  <c r="Q76" i="25"/>
  <c r="Q233" i="25"/>
  <c r="Q266" i="25"/>
  <c r="Q213" i="25"/>
  <c r="Q200" i="25"/>
  <c r="Q104" i="25"/>
  <c r="Q65" i="25"/>
  <c r="Q243" i="25"/>
  <c r="Q224" i="25"/>
  <c r="Q161" i="25"/>
  <c r="Q310" i="25"/>
  <c r="Q188" i="25"/>
  <c r="Q212" i="25"/>
  <c r="Q158" i="25"/>
  <c r="Q112" i="25"/>
  <c r="Q192" i="25"/>
  <c r="Q57" i="25"/>
  <c r="Q281" i="25"/>
  <c r="Q77" i="25"/>
  <c r="Q15" i="25"/>
  <c r="Q113" i="25"/>
  <c r="Q125" i="25"/>
  <c r="Q264" i="25"/>
  <c r="Q299" i="25"/>
  <c r="Q275" i="25"/>
  <c r="Q165" i="25"/>
  <c r="Q96" i="25"/>
  <c r="Q202" i="25"/>
  <c r="Q254" i="25"/>
  <c r="Q7" i="25"/>
  <c r="Q291" i="25"/>
  <c r="Q180" i="25"/>
  <c r="Q316" i="25"/>
  <c r="Q84" i="25"/>
  <c r="Q313" i="25"/>
  <c r="Q138" i="25"/>
  <c r="Q240" i="25"/>
  <c r="Q206" i="25"/>
  <c r="Q247" i="25"/>
  <c r="Q176" i="25"/>
  <c r="Q94" i="25"/>
  <c r="Q255" i="25"/>
  <c r="Q267" i="25"/>
  <c r="Q311" i="25"/>
  <c r="Q86" i="25"/>
  <c r="Q151" i="25"/>
  <c r="Q300" i="25"/>
  <c r="Q20" i="25"/>
  <c r="Q236" i="25"/>
  <c r="Q170" i="25"/>
  <c r="Q115" i="25"/>
  <c r="Q26" i="25"/>
  <c r="Q121" i="25"/>
  <c r="Q109" i="25"/>
  <c r="Q272" i="25"/>
  <c r="Q215" i="25"/>
  <c r="Q48" i="25"/>
  <c r="Q105" i="25"/>
  <c r="Q274" i="25"/>
  <c r="Q123" i="25"/>
  <c r="Q304" i="25"/>
  <c r="Q181" i="25"/>
  <c r="Q21" i="25"/>
  <c r="Q303" i="25"/>
  <c r="Q60" i="25"/>
  <c r="Q101" i="25"/>
  <c r="Q319" i="25"/>
  <c r="Q132" i="25"/>
  <c r="Q141" i="25"/>
  <c r="Q312" i="25"/>
  <c r="Q284" i="25"/>
  <c r="Q262" i="25"/>
  <c r="Q241" i="25"/>
  <c r="Q44" i="25"/>
  <c r="Q179" i="25"/>
  <c r="Q230" i="25"/>
  <c r="Q195" i="25"/>
  <c r="Q222" i="25"/>
  <c r="Q166" i="25"/>
  <c r="Q279" i="25"/>
  <c r="Q106" i="25"/>
  <c r="Q168" i="25"/>
  <c r="Q225" i="25"/>
  <c r="Q137" i="25"/>
  <c r="Q130" i="25"/>
  <c r="Q315" i="25"/>
  <c r="Q135" i="25"/>
  <c r="Q97" i="25"/>
  <c r="Q252" i="25"/>
  <c r="Q173" i="25"/>
  <c r="Q74" i="25"/>
  <c r="Q273" i="25"/>
  <c r="Q245" i="25"/>
  <c r="Q226" i="25"/>
  <c r="Q216" i="25"/>
  <c r="Q193" i="25"/>
  <c r="Q203" i="25"/>
  <c r="Q261" i="25"/>
  <c r="Q244" i="25"/>
  <c r="Q114" i="25"/>
  <c r="Q87" i="25"/>
  <c r="Q82" i="25"/>
  <c r="Q98" i="25"/>
  <c r="Q198" i="25"/>
  <c r="Q318" i="25"/>
  <c r="Q235" i="25"/>
  <c r="Q54" i="25"/>
  <c r="Q260" i="25"/>
  <c r="Q116" i="25"/>
  <c r="Q223" i="25"/>
  <c r="Q301" i="25"/>
  <c r="Q148" i="25"/>
  <c r="Q185" i="25"/>
  <c r="Q78" i="25"/>
  <c r="Q157" i="25"/>
  <c r="Q8" i="25"/>
  <c r="Q62" i="25"/>
  <c r="Q108" i="25"/>
  <c r="Q52" i="25"/>
  <c r="Q107" i="25"/>
  <c r="Q232" i="25"/>
  <c r="Q253" i="25"/>
  <c r="Q177" i="25"/>
  <c r="Q302" i="25"/>
  <c r="Q268" i="25"/>
  <c r="Q307" i="25"/>
  <c r="Q163" i="25"/>
  <c r="Q155" i="25"/>
  <c r="Q238" i="25"/>
  <c r="Q136" i="25"/>
  <c r="Q250" i="25"/>
  <c r="Q59" i="25"/>
  <c r="Q49" i="25"/>
  <c r="Q154" i="25"/>
  <c r="Q201" i="25"/>
  <c r="Q239" i="25"/>
  <c r="Q306" i="25"/>
  <c r="Q160" i="25"/>
  <c r="Q83" i="25"/>
  <c r="Q295" i="25"/>
  <c r="Q219" i="25"/>
  <c r="Q189" i="25"/>
  <c r="Q61" i="25"/>
  <c r="Q64" i="25"/>
  <c r="Q145" i="25"/>
  <c r="Q297" i="25"/>
  <c r="Q99" i="25"/>
  <c r="Q153" i="25"/>
  <c r="Q23" i="25"/>
  <c r="Q227" i="25"/>
  <c r="Q25" i="25"/>
  <c r="Q102" i="25"/>
  <c r="Q140" i="25"/>
  <c r="Q95" i="25"/>
  <c r="Q278" i="25"/>
  <c r="Q293" i="25"/>
  <c r="Q24" i="25"/>
  <c r="Q270" i="25"/>
  <c r="Q171" i="25"/>
  <c r="Q93" i="25"/>
  <c r="Q118" i="25"/>
  <c r="Q190" i="25"/>
  <c r="Q258" i="25"/>
  <c r="Q287" i="25"/>
  <c r="Q91" i="25"/>
  <c r="Q81" i="25"/>
  <c r="Q191" i="25"/>
  <c r="Q162" i="25"/>
  <c r="Q282" i="25"/>
  <c r="Q50" i="25"/>
  <c r="Q204" i="25"/>
  <c r="Q67" i="25"/>
  <c r="Q128" i="25"/>
  <c r="Q194" i="25"/>
  <c r="Q276" i="25"/>
  <c r="Q156" i="25"/>
  <c r="Q47" i="25"/>
  <c r="Q285" i="25"/>
  <c r="Q14" i="25"/>
  <c r="Q133" i="25"/>
  <c r="Q147" i="25"/>
  <c r="Q126" i="25"/>
  <c r="Q172" i="25"/>
  <c r="Q248" i="25"/>
  <c r="Q251" i="25"/>
  <c r="Q231" i="25"/>
  <c r="Q89" i="25"/>
  <c r="Q119" i="25"/>
  <c r="Q88" i="25"/>
  <c r="Q298" i="25"/>
  <c r="Q186" i="25"/>
  <c r="Q92" i="25"/>
  <c r="Q207" i="25"/>
  <c r="Q199" i="25"/>
  <c r="Q269" i="25"/>
  <c r="Q169" i="25"/>
  <c r="Q45" i="25"/>
  <c r="Q68" i="25"/>
  <c r="Q139" i="25"/>
  <c r="Q69" i="25"/>
  <c r="Q220" i="25"/>
  <c r="Q75" i="25"/>
  <c r="Q309" i="25"/>
  <c r="Q205" i="25"/>
  <c r="Q72" i="25"/>
  <c r="Q42" i="25"/>
  <c r="Q183" i="25"/>
  <c r="Q197" i="25"/>
  <c r="Q246" i="25"/>
  <c r="Q228" i="25"/>
  <c r="Q263" i="25"/>
  <c r="Q144" i="25"/>
  <c r="Q229" i="25"/>
  <c r="Q70" i="25"/>
  <c r="Q221" i="25"/>
  <c r="Q256" i="25"/>
  <c r="Q277" i="25"/>
  <c r="Q152" i="25"/>
  <c r="Q124" i="25"/>
  <c r="Q150" i="25"/>
  <c r="Q314" i="25"/>
  <c r="Q85" i="25"/>
  <c r="Q249" i="25"/>
  <c r="Q257" i="25"/>
  <c r="Q208" i="25"/>
  <c r="Q6" i="25"/>
  <c r="Q218" i="23"/>
  <c r="Q235" i="23"/>
  <c r="Q310" i="23"/>
  <c r="Q250" i="23"/>
  <c r="Q10" i="23"/>
  <c r="Q65" i="23"/>
  <c r="Q118" i="23"/>
  <c r="Q190" i="23"/>
  <c r="Q242" i="23"/>
  <c r="Q263" i="23"/>
  <c r="Q63" i="23"/>
  <c r="Q112" i="23"/>
  <c r="Q172" i="23"/>
  <c r="Q228" i="23"/>
  <c r="Q254" i="23"/>
  <c r="Q8" i="23"/>
  <c r="Q113" i="23"/>
  <c r="Q20" i="23"/>
  <c r="Q76" i="23"/>
  <c r="Q137" i="23"/>
  <c r="Q135" i="23"/>
  <c r="Q221" i="23"/>
  <c r="Q305" i="23"/>
  <c r="Q293" i="23"/>
  <c r="Q21" i="23"/>
  <c r="Q33" i="23"/>
  <c r="Q297" i="23"/>
  <c r="Q31" i="23"/>
  <c r="Q95" i="23"/>
  <c r="Q84" i="23"/>
  <c r="Q236" i="23"/>
  <c r="Q202" i="23"/>
  <c r="Q276" i="23"/>
  <c r="Q251" i="23"/>
  <c r="Q192" i="23"/>
  <c r="Q13" i="23"/>
  <c r="Q309" i="23"/>
  <c r="Q25" i="23"/>
  <c r="Q272" i="23"/>
  <c r="Q291" i="23"/>
  <c r="Q44" i="23"/>
  <c r="Q100" i="23"/>
  <c r="Q241" i="23"/>
  <c r="Q35" i="23"/>
  <c r="Q298" i="23"/>
  <c r="Q237" i="23"/>
  <c r="Q79" i="23"/>
  <c r="Q248" i="23"/>
  <c r="Q182" i="23"/>
  <c r="Q147" i="23"/>
  <c r="Q163" i="23"/>
  <c r="Q233" i="23"/>
  <c r="Q128" i="23"/>
  <c r="Q201" i="23"/>
  <c r="Q32" i="23"/>
  <c r="Q54" i="23"/>
  <c r="Q261" i="23"/>
  <c r="Q219" i="23"/>
  <c r="Q92" i="23"/>
  <c r="Q158" i="23"/>
  <c r="Q124" i="23"/>
  <c r="Q269" i="23"/>
  <c r="Q114" i="23"/>
  <c r="Q165" i="23"/>
  <c r="Q104" i="23"/>
  <c r="Q78" i="23"/>
  <c r="Q141" i="23"/>
  <c r="Q266" i="23"/>
  <c r="Q210" i="23"/>
  <c r="Q304" i="23"/>
  <c r="Q246" i="23"/>
  <c r="Q61" i="23"/>
  <c r="Q14" i="23"/>
  <c r="Q58" i="23"/>
  <c r="Q212" i="23"/>
  <c r="Q83" i="23"/>
  <c r="Q171" i="23"/>
  <c r="Q206" i="23"/>
  <c r="Q240" i="23"/>
  <c r="Q11" i="23"/>
  <c r="Q119" i="23"/>
  <c r="Q111" i="23"/>
  <c r="Q179" i="23"/>
  <c r="Q230" i="23"/>
  <c r="Q122" i="23"/>
  <c r="Q239" i="23"/>
  <c r="Q80" i="23"/>
  <c r="Q59" i="23"/>
  <c r="Q247" i="23"/>
  <c r="Q153" i="23"/>
  <c r="Q19" i="23"/>
  <c r="Q267" i="23"/>
  <c r="Q154" i="23"/>
  <c r="Q285" i="23"/>
  <c r="Q280" i="23"/>
  <c r="Q193" i="23"/>
  <c r="Q138" i="23"/>
  <c r="Q110" i="23"/>
  <c r="Q132" i="23"/>
  <c r="Q22" i="23"/>
  <c r="Q55" i="23"/>
  <c r="Q234" i="23"/>
  <c r="Q157" i="23"/>
  <c r="Q74" i="23"/>
  <c r="Q51" i="23"/>
  <c r="Q36" i="23"/>
  <c r="Q23" i="23"/>
  <c r="Q270" i="23"/>
  <c r="Q258" i="23"/>
  <c r="Q197" i="23"/>
  <c r="Q311" i="23"/>
  <c r="Q243" i="23"/>
  <c r="Q274" i="23"/>
  <c r="Q98" i="23"/>
  <c r="Q287" i="23"/>
  <c r="Q164" i="23"/>
  <c r="Q99" i="23"/>
  <c r="Q273" i="23"/>
  <c r="Q16" i="23"/>
  <c r="Q318" i="23"/>
  <c r="Q229" i="23"/>
  <c r="Q167" i="23"/>
  <c r="Q75" i="23"/>
  <c r="Q120" i="23"/>
  <c r="Q225" i="23"/>
  <c r="Q68" i="23"/>
  <c r="Q94" i="23"/>
  <c r="Q284" i="23"/>
  <c r="Q143" i="23"/>
  <c r="Q209" i="23"/>
  <c r="Q238" i="23"/>
  <c r="Q299" i="23"/>
  <c r="Q145" i="23"/>
  <c r="Q42" i="23"/>
  <c r="Q142" i="23"/>
  <c r="Q253" i="23"/>
  <c r="Q185" i="23"/>
  <c r="Q307" i="23"/>
  <c r="Q81" i="23"/>
  <c r="Q106" i="23"/>
  <c r="Q216" i="23"/>
  <c r="Q86" i="23"/>
  <c r="Q177" i="23"/>
  <c r="Q198" i="23"/>
  <c r="Q87" i="23"/>
  <c r="Q131" i="23"/>
  <c r="Q217" i="23"/>
  <c r="Q45" i="23"/>
  <c r="Q289" i="23"/>
  <c r="Q282" i="23"/>
  <c r="Q312" i="23"/>
  <c r="Q227" i="23"/>
  <c r="Q70" i="23"/>
  <c r="Q39" i="23"/>
  <c r="Q159" i="23"/>
  <c r="Q290" i="23"/>
  <c r="Q178" i="23"/>
  <c r="Q12" i="23"/>
  <c r="Q213" i="23"/>
  <c r="Q133" i="23"/>
  <c r="Q300" i="23"/>
  <c r="Q117" i="23"/>
  <c r="Q125" i="23"/>
  <c r="Q162" i="23"/>
  <c r="Q134" i="23"/>
  <c r="Q27" i="23"/>
  <c r="Q173" i="23"/>
  <c r="Q107" i="23"/>
  <c r="Q126" i="23"/>
  <c r="Q189" i="23"/>
  <c r="Q139" i="23"/>
  <c r="Q175" i="23"/>
  <c r="Q199" i="23"/>
  <c r="Q37" i="23"/>
  <c r="Q288" i="23"/>
  <c r="Q102" i="23"/>
  <c r="Q82" i="23"/>
  <c r="Q208" i="23"/>
  <c r="Q265" i="23"/>
  <c r="Q101" i="23"/>
  <c r="Q205" i="23"/>
  <c r="Q18" i="23"/>
  <c r="Q66" i="23"/>
  <c r="Q196" i="23"/>
  <c r="Q292" i="23"/>
  <c r="Q152" i="23"/>
  <c r="Q144" i="23"/>
  <c r="Q183" i="23"/>
  <c r="Q88" i="23"/>
  <c r="Q85" i="23"/>
  <c r="Q140" i="23"/>
  <c r="Q256" i="23"/>
  <c r="Q60" i="23"/>
  <c r="Q30" i="23"/>
  <c r="Q50" i="23"/>
  <c r="Q166" i="23"/>
  <c r="Q294" i="23"/>
  <c r="Q72" i="23"/>
  <c r="Q195" i="23"/>
  <c r="Q204" i="23"/>
  <c r="Q277" i="23"/>
  <c r="Q47" i="23"/>
  <c r="Q264" i="23"/>
  <c r="Q24" i="23"/>
  <c r="Q187" i="23"/>
  <c r="Q130" i="23"/>
  <c r="Q38" i="23"/>
  <c r="Q49" i="23"/>
  <c r="Q43" i="23"/>
  <c r="Q127" i="23"/>
  <c r="Q56" i="23"/>
  <c r="Q301" i="23"/>
  <c r="Q169" i="23"/>
  <c r="Q15" i="23"/>
  <c r="Q296" i="23"/>
  <c r="Q40" i="23"/>
  <c r="Q156" i="23"/>
  <c r="Q129" i="23"/>
  <c r="Q174" i="23"/>
  <c r="Q91" i="23"/>
  <c r="Q180" i="23"/>
  <c r="Q103" i="23"/>
  <c r="Q224" i="23"/>
  <c r="Q319" i="23"/>
  <c r="Q181" i="23"/>
  <c r="Q275" i="23"/>
  <c r="Q149" i="23"/>
  <c r="Q62" i="23"/>
  <c r="Q160" i="23"/>
  <c r="Q203" i="23"/>
  <c r="Q57" i="23"/>
  <c r="Q67" i="23"/>
  <c r="Q53" i="23"/>
  <c r="Q170" i="23"/>
  <c r="Q214" i="23"/>
  <c r="Q279" i="23"/>
  <c r="Q191" i="23"/>
  <c r="Q9" i="23"/>
  <c r="Q207" i="23"/>
  <c r="Q283" i="23"/>
  <c r="Q306" i="23"/>
  <c r="Q317" i="23"/>
  <c r="Q260" i="23"/>
  <c r="Q244" i="23"/>
  <c r="Q268" i="23"/>
  <c r="Q146" i="23"/>
  <c r="Q34" i="23"/>
  <c r="Q249" i="23"/>
  <c r="Q116" i="23"/>
  <c r="Q168" i="23"/>
  <c r="Q105" i="23"/>
  <c r="Q155" i="23"/>
  <c r="Q302" i="23"/>
  <c r="Q308" i="23"/>
  <c r="Q262" i="23"/>
  <c r="Q29" i="23"/>
  <c r="Q151" i="23"/>
  <c r="Q223" i="23"/>
  <c r="Q108" i="23"/>
  <c r="Q64" i="23"/>
  <c r="Q278" i="23"/>
  <c r="Q69" i="23"/>
  <c r="Q315" i="23"/>
  <c r="Q73" i="23"/>
  <c r="Q28" i="23"/>
  <c r="Q255" i="23"/>
  <c r="Q231" i="23"/>
  <c r="Q90" i="23"/>
  <c r="Q194" i="23"/>
  <c r="Q123" i="23"/>
  <c r="Q121" i="23"/>
  <c r="Q259" i="23"/>
  <c r="Q115" i="23"/>
  <c r="Q295" i="23"/>
  <c r="Q316" i="23"/>
  <c r="Q97" i="23"/>
  <c r="Q220" i="23"/>
  <c r="Q252" i="23"/>
  <c r="Q41" i="23"/>
  <c r="Q52" i="23"/>
  <c r="Q222" i="23"/>
  <c r="Q176" i="23"/>
  <c r="Q136" i="23"/>
  <c r="Q211" i="23"/>
  <c r="Q286" i="23"/>
  <c r="Q93" i="23"/>
  <c r="Q150" i="23"/>
  <c r="Q71" i="23"/>
  <c r="Q96" i="23"/>
  <c r="Q109" i="23"/>
  <c r="Q226" i="23"/>
  <c r="Q271" i="23"/>
  <c r="Q26" i="23"/>
  <c r="Q161" i="23"/>
  <c r="Q257" i="23"/>
  <c r="Q232" i="23"/>
  <c r="Q48" i="23"/>
  <c r="Q46" i="23"/>
  <c r="Q184" i="23"/>
  <c r="Q303" i="23"/>
  <c r="Q215" i="23"/>
  <c r="Q148" i="23"/>
  <c r="Q17" i="23"/>
  <c r="Q200" i="23"/>
  <c r="Q281" i="23"/>
  <c r="Q245" i="23"/>
  <c r="Q188" i="23"/>
  <c r="Q89" i="23"/>
  <c r="Q313" i="23"/>
  <c r="Q186" i="23"/>
  <c r="Q314" i="23"/>
  <c r="Q7" i="23"/>
  <c r="Q77" i="23"/>
  <c r="Q305" i="20"/>
  <c r="Q314" i="20"/>
  <c r="Q207" i="20"/>
  <c r="Q167" i="20"/>
  <c r="Q190" i="20"/>
  <c r="Q233" i="20"/>
  <c r="Q195" i="20"/>
  <c r="Q149" i="20"/>
  <c r="Q232" i="20"/>
  <c r="Q218" i="20"/>
  <c r="Q79" i="20"/>
  <c r="Q221" i="20"/>
  <c r="Q74" i="20"/>
  <c r="Q58" i="20"/>
  <c r="Q98" i="20"/>
  <c r="Q9" i="20"/>
  <c r="Q222" i="20"/>
  <c r="Q194" i="20"/>
  <c r="Q215" i="20"/>
  <c r="Q61" i="20"/>
  <c r="Q295" i="20"/>
  <c r="Q254" i="20"/>
  <c r="Q109" i="20"/>
  <c r="Q170" i="20"/>
  <c r="Q201" i="20"/>
  <c r="Q259" i="20"/>
  <c r="Q67" i="20"/>
  <c r="Q81" i="20"/>
  <c r="Q181" i="20"/>
  <c r="Q225" i="20"/>
  <c r="Q113" i="20"/>
  <c r="Q241" i="20"/>
  <c r="Q264" i="20"/>
  <c r="Q78" i="20"/>
  <c r="Q304" i="20"/>
  <c r="Q18" i="20"/>
  <c r="Q19" i="20"/>
  <c r="Q100" i="20"/>
  <c r="Q102" i="20"/>
  <c r="Q97" i="20"/>
  <c r="Q77" i="20"/>
  <c r="Q235" i="20"/>
  <c r="Q196" i="20"/>
  <c r="Q193" i="20"/>
  <c r="Q306" i="20"/>
  <c r="Q177" i="20"/>
  <c r="Q244" i="20"/>
  <c r="Q284" i="20"/>
  <c r="Q261" i="20"/>
  <c r="Q33" i="20"/>
  <c r="Q275" i="20"/>
  <c r="Q63" i="20"/>
  <c r="Q308" i="20"/>
  <c r="Q138" i="20"/>
  <c r="Q23" i="20"/>
  <c r="Q214" i="20"/>
  <c r="Q163" i="20"/>
  <c r="Q173" i="20"/>
  <c r="Q28" i="20"/>
  <c r="Q289" i="20"/>
  <c r="Q41" i="20"/>
  <c r="Q137" i="20"/>
  <c r="Q44" i="20"/>
  <c r="Q134" i="20"/>
  <c r="Q82" i="20"/>
  <c r="Q16" i="20"/>
  <c r="Q220" i="20"/>
  <c r="Q95" i="20"/>
  <c r="Q59" i="20"/>
  <c r="Q300" i="20"/>
  <c r="Q272" i="20"/>
  <c r="Q144" i="20"/>
  <c r="Q30" i="20"/>
  <c r="Q150" i="20"/>
  <c r="Q146" i="20"/>
  <c r="Q276" i="20"/>
  <c r="Q286" i="20"/>
  <c r="Q277" i="20"/>
  <c r="Q165" i="20"/>
  <c r="Q238" i="20"/>
  <c r="Q184" i="20"/>
  <c r="Q114" i="20"/>
  <c r="Q226" i="20"/>
  <c r="Q315" i="20"/>
  <c r="Q280" i="20"/>
  <c r="Q127" i="20"/>
  <c r="Q156" i="20"/>
  <c r="Q86" i="20"/>
  <c r="Q34" i="20"/>
  <c r="Q69" i="20"/>
  <c r="Q180" i="20"/>
  <c r="Q68" i="20"/>
  <c r="Q83" i="20"/>
  <c r="Q247" i="20"/>
  <c r="Q285" i="20"/>
  <c r="Q297" i="20"/>
  <c r="Q197" i="20"/>
  <c r="Q104" i="20"/>
  <c r="Q135" i="20"/>
  <c r="Q268" i="20"/>
  <c r="Q92" i="20"/>
  <c r="Q310" i="20"/>
  <c r="Q288" i="20"/>
  <c r="Q22" i="20"/>
  <c r="Q249" i="20"/>
  <c r="Q166" i="20"/>
  <c r="Q133" i="20"/>
  <c r="Q25" i="20"/>
  <c r="Q153" i="20"/>
  <c r="Q49" i="20"/>
  <c r="Q212" i="20"/>
  <c r="Q204" i="20"/>
  <c r="Q39" i="20"/>
  <c r="Q271" i="20"/>
  <c r="Q157" i="20"/>
  <c r="Q236" i="20"/>
  <c r="Q316" i="20"/>
  <c r="Q160" i="20"/>
  <c r="Q15" i="20"/>
  <c r="Q188" i="20"/>
  <c r="Q283" i="20"/>
  <c r="Q10" i="20"/>
  <c r="Q14" i="20"/>
  <c r="Q11" i="20"/>
  <c r="Q217" i="20"/>
  <c r="Q64" i="20"/>
  <c r="Q187" i="20"/>
  <c r="Q319" i="20"/>
  <c r="Q260" i="20"/>
  <c r="Q205" i="20"/>
  <c r="Q29" i="20"/>
  <c r="Q246" i="20"/>
  <c r="Q115" i="20"/>
  <c r="Q258" i="20"/>
  <c r="Q20" i="20"/>
  <c r="Q55" i="20"/>
  <c r="Q106" i="20"/>
  <c r="Q123" i="20"/>
  <c r="Q32" i="20"/>
  <c r="Q121" i="20"/>
  <c r="Q229" i="20"/>
  <c r="Q101" i="20"/>
  <c r="Q243" i="20"/>
  <c r="Q66" i="20"/>
  <c r="Q291" i="20"/>
  <c r="Q255" i="20"/>
  <c r="Q8" i="20"/>
  <c r="Q299" i="20"/>
  <c r="Q281" i="20"/>
  <c r="Q145" i="20"/>
  <c r="Q13" i="20"/>
  <c r="Q96" i="20"/>
  <c r="Q76" i="20"/>
  <c r="Q151" i="20"/>
  <c r="Q99" i="20"/>
  <c r="Q257" i="20"/>
  <c r="Q118" i="20"/>
  <c r="Q171" i="20"/>
  <c r="Q198" i="20"/>
  <c r="Q185" i="20"/>
  <c r="Q164" i="20"/>
  <c r="Q161" i="20"/>
  <c r="Q292" i="20"/>
  <c r="Q262" i="20"/>
  <c r="Q38" i="20"/>
  <c r="Q50" i="20"/>
  <c r="Q53" i="20"/>
  <c r="Q240" i="20"/>
  <c r="Q136" i="20"/>
  <c r="Q298" i="20"/>
  <c r="Q265" i="20"/>
  <c r="Q54" i="20"/>
  <c r="Q21" i="20"/>
  <c r="Q108" i="20"/>
  <c r="Q176" i="20"/>
  <c r="Q256" i="20"/>
  <c r="Q70" i="20"/>
  <c r="Q168" i="20"/>
  <c r="Q234" i="20"/>
  <c r="Q237" i="20"/>
  <c r="Q279" i="20"/>
  <c r="Q213" i="20"/>
  <c r="Q91" i="20"/>
  <c r="Q47" i="20"/>
  <c r="Q80" i="20"/>
  <c r="Q224" i="20"/>
  <c r="Q139" i="20"/>
  <c r="Q251" i="20"/>
  <c r="Q143" i="20"/>
  <c r="Q269" i="20"/>
  <c r="Q186" i="20"/>
  <c r="Q117" i="20"/>
  <c r="Q162" i="20"/>
  <c r="Q112" i="20"/>
  <c r="Q169" i="20"/>
  <c r="Q27" i="20"/>
  <c r="Q51" i="20"/>
  <c r="Q172" i="20"/>
  <c r="Q142" i="20"/>
  <c r="Q245" i="20"/>
  <c r="Q140" i="20"/>
  <c r="Q270" i="20"/>
  <c r="Q216" i="20"/>
  <c r="Q12" i="20"/>
  <c r="Q242" i="20"/>
  <c r="Q56" i="20"/>
  <c r="Q42" i="20"/>
  <c r="Q296" i="20"/>
  <c r="Q266" i="20"/>
  <c r="Q252" i="20"/>
  <c r="Q110" i="20"/>
  <c r="Q125" i="20"/>
  <c r="Q211" i="20"/>
  <c r="Q31" i="20"/>
  <c r="Q103" i="20"/>
  <c r="Q93" i="20"/>
  <c r="Q48" i="20"/>
  <c r="Q90" i="20"/>
  <c r="Q312" i="20"/>
  <c r="Q263" i="20"/>
  <c r="Q158" i="20"/>
  <c r="Q17" i="20"/>
  <c r="Q73" i="20"/>
  <c r="Q267" i="20"/>
  <c r="Q227" i="20"/>
  <c r="Q126" i="20"/>
  <c r="Q24" i="20"/>
  <c r="Q94" i="20"/>
  <c r="Q40" i="20"/>
  <c r="Q274" i="20"/>
  <c r="Q317" i="20"/>
  <c r="Q154" i="20"/>
  <c r="Q183" i="20"/>
  <c r="Q43" i="20"/>
  <c r="Q65" i="20"/>
  <c r="Q52" i="20"/>
  <c r="Q159" i="20"/>
  <c r="Q178" i="20"/>
  <c r="Q36" i="20"/>
  <c r="Q282" i="20"/>
  <c r="Q209" i="20"/>
  <c r="Q131" i="20"/>
  <c r="Q309" i="20"/>
  <c r="Q45" i="20"/>
  <c r="Q273" i="20"/>
  <c r="Q35" i="20"/>
  <c r="Q174" i="20"/>
  <c r="Q88" i="20"/>
  <c r="Q175" i="20"/>
  <c r="Q313" i="20"/>
  <c r="Q120" i="20"/>
  <c r="Q72" i="20"/>
  <c r="Q85" i="20"/>
  <c r="Q148" i="20"/>
  <c r="Q192" i="20"/>
  <c r="Q318" i="20"/>
  <c r="Q219" i="20"/>
  <c r="Q116" i="20"/>
  <c r="Q239" i="20"/>
  <c r="Q287" i="20"/>
  <c r="Q89" i="20"/>
  <c r="Q84" i="20"/>
  <c r="Q26" i="20"/>
  <c r="Q119" i="20"/>
  <c r="Q132" i="20"/>
  <c r="Q129" i="20"/>
  <c r="Q87" i="20"/>
  <c r="Q200" i="20"/>
  <c r="Q46" i="20"/>
  <c r="Q71" i="20"/>
  <c r="Q231" i="20"/>
  <c r="Q141" i="20"/>
  <c r="Q182" i="20"/>
  <c r="Q208" i="20"/>
  <c r="Q311" i="20"/>
  <c r="Q210" i="20"/>
  <c r="Q202" i="20"/>
  <c r="Q105" i="20"/>
  <c r="Q302" i="20"/>
  <c r="Q203" i="20"/>
  <c r="Q223" i="20"/>
  <c r="Q278" i="20"/>
  <c r="Q250" i="20"/>
  <c r="Q128" i="20"/>
  <c r="Q179" i="20"/>
  <c r="Q307" i="20"/>
  <c r="Q124" i="20"/>
  <c r="Q189" i="20"/>
  <c r="Q152" i="20"/>
  <c r="Q107" i="20"/>
  <c r="Q191" i="20"/>
  <c r="Q37" i="20"/>
  <c r="Q290" i="20"/>
  <c r="Q62" i="20"/>
  <c r="Q155" i="20"/>
  <c r="Q303" i="20"/>
  <c r="Q301" i="20"/>
  <c r="Q230" i="20"/>
  <c r="Q294" i="20"/>
  <c r="Q57" i="20"/>
  <c r="Q228" i="20"/>
  <c r="Q75" i="20"/>
  <c r="Q60" i="20"/>
  <c r="Q206" i="20"/>
  <c r="Q293" i="20"/>
  <c r="Q130" i="20"/>
  <c r="Q199" i="20"/>
  <c r="Q147" i="20"/>
  <c r="Q122" i="20"/>
  <c r="Q111" i="20"/>
  <c r="Q253" i="20"/>
  <c r="Q7" i="20"/>
  <c r="Q248" i="20"/>
  <c r="Q117" i="22"/>
  <c r="Q304" i="22"/>
  <c r="Q100" i="22"/>
  <c r="Q256" i="22"/>
  <c r="Q50" i="22"/>
  <c r="Q205" i="22"/>
  <c r="Q151" i="22"/>
  <c r="Q194" i="22"/>
  <c r="Q191" i="22"/>
  <c r="Q130" i="22"/>
  <c r="Q120" i="22"/>
  <c r="Q96" i="22"/>
  <c r="Q273" i="22"/>
  <c r="Q222" i="22"/>
  <c r="Q79" i="22"/>
  <c r="Q153" i="22"/>
  <c r="Q25" i="22"/>
  <c r="Q220" i="22"/>
  <c r="Q185" i="22"/>
  <c r="Q116" i="22"/>
  <c r="Q167" i="22"/>
  <c r="Q17" i="22"/>
  <c r="Q240" i="22"/>
  <c r="Q59" i="22"/>
  <c r="Q265" i="22"/>
  <c r="Q21" i="22"/>
  <c r="Q183" i="22"/>
  <c r="Q22" i="22"/>
  <c r="Q300" i="22"/>
  <c r="Q36" i="22"/>
  <c r="Q288" i="22"/>
  <c r="Q40" i="22"/>
  <c r="Q85" i="22"/>
  <c r="Q140" i="22"/>
  <c r="Q174" i="22"/>
  <c r="Q125" i="22"/>
  <c r="Q63" i="22"/>
  <c r="Q144" i="22"/>
  <c r="Q61" i="22"/>
  <c r="Q251" i="22"/>
  <c r="Q184" i="22"/>
  <c r="Q105" i="22"/>
  <c r="Q154" i="22"/>
  <c r="Q87" i="22"/>
  <c r="Q163" i="22"/>
  <c r="Q137" i="22"/>
  <c r="Q70" i="22"/>
  <c r="Q199" i="22"/>
  <c r="Q238" i="22"/>
  <c r="Q34" i="22"/>
  <c r="Q203" i="22"/>
  <c r="Q204" i="22"/>
  <c r="Q75" i="22"/>
  <c r="Q8" i="22"/>
  <c r="Q229" i="22"/>
  <c r="Q152" i="22"/>
  <c r="Q98" i="22"/>
  <c r="Q121" i="22"/>
  <c r="Q24" i="22"/>
  <c r="Q139" i="22"/>
  <c r="Q9" i="22"/>
  <c r="Q213" i="22"/>
  <c r="Q277" i="22"/>
  <c r="Q189" i="22"/>
  <c r="Q118" i="22"/>
  <c r="Q212" i="22"/>
  <c r="Q168" i="22"/>
  <c r="Q303" i="22"/>
  <c r="Q263" i="22"/>
  <c r="Q209" i="22"/>
  <c r="Q47" i="22"/>
  <c r="Q26" i="22"/>
  <c r="Q172" i="22"/>
  <c r="Q80" i="22"/>
  <c r="Q287" i="22"/>
  <c r="Q270" i="22"/>
  <c r="Q54" i="22"/>
  <c r="Q242" i="22"/>
  <c r="Q224" i="22"/>
  <c r="Q113" i="22"/>
  <c r="Q71" i="22"/>
  <c r="Q317" i="22"/>
  <c r="Q165" i="22"/>
  <c r="Q123" i="22"/>
  <c r="Q178" i="22"/>
  <c r="Q272" i="22"/>
  <c r="Q155" i="22"/>
  <c r="Q319" i="22"/>
  <c r="Q58" i="22"/>
  <c r="Q282" i="22"/>
  <c r="Q82" i="22"/>
  <c r="Q180" i="22"/>
  <c r="Q111" i="22"/>
  <c r="Q179" i="22"/>
  <c r="Q135" i="22"/>
  <c r="Q295" i="22"/>
  <c r="Q109" i="22"/>
  <c r="Q164" i="22"/>
  <c r="Q249" i="22"/>
  <c r="Q267" i="22"/>
  <c r="Q231" i="22"/>
  <c r="Q236" i="22"/>
  <c r="Q285" i="22"/>
  <c r="Q207" i="22"/>
  <c r="Q264" i="22"/>
  <c r="Q211" i="22"/>
  <c r="Q275" i="22"/>
  <c r="Q88" i="22"/>
  <c r="Q60" i="22"/>
  <c r="Q177" i="22"/>
  <c r="Q302" i="22"/>
  <c r="Q250" i="22"/>
  <c r="Q20" i="22"/>
  <c r="Q51" i="22"/>
  <c r="Q14" i="22"/>
  <c r="Q127" i="22"/>
  <c r="Q106" i="22"/>
  <c r="Q219" i="22"/>
  <c r="Q284" i="22"/>
  <c r="Q301" i="22"/>
  <c r="Q101" i="22"/>
  <c r="Q196" i="22"/>
  <c r="Q69" i="22"/>
  <c r="Q247" i="22"/>
  <c r="Q103" i="22"/>
  <c r="Q13" i="22"/>
  <c r="Q62" i="22"/>
  <c r="Q146" i="22"/>
  <c r="Q255" i="22"/>
  <c r="Q91" i="22"/>
  <c r="Q114" i="22"/>
  <c r="Q10" i="22"/>
  <c r="Q308" i="22"/>
  <c r="Q44" i="22"/>
  <c r="Q187" i="22"/>
  <c r="Q132" i="22"/>
  <c r="Q150" i="22"/>
  <c r="Q217" i="22"/>
  <c r="Q93" i="22"/>
  <c r="Q142" i="22"/>
  <c r="Q216" i="22"/>
  <c r="Q198" i="22"/>
  <c r="Q112" i="22"/>
  <c r="Q268" i="22"/>
  <c r="Q39" i="22"/>
  <c r="Q312" i="22"/>
  <c r="Q289" i="22"/>
  <c r="Q16" i="22"/>
  <c r="Q55" i="22"/>
  <c r="Q66" i="22"/>
  <c r="Q145" i="22"/>
  <c r="Q149" i="22"/>
  <c r="Q175" i="22"/>
  <c r="Q156" i="22"/>
  <c r="Q245" i="22"/>
  <c r="Q86" i="22"/>
  <c r="Q311" i="22"/>
  <c r="Q143" i="22"/>
  <c r="Q274" i="22"/>
  <c r="Q243" i="22"/>
  <c r="Q221" i="22"/>
  <c r="Q64" i="22"/>
  <c r="Q45" i="22"/>
  <c r="Q11" i="22"/>
  <c r="Q68" i="22"/>
  <c r="Q119" i="22"/>
  <c r="Q241" i="22"/>
  <c r="Q246" i="22"/>
  <c r="Q126" i="22"/>
  <c r="Q161" i="22"/>
  <c r="Q65" i="22"/>
  <c r="Q201" i="22"/>
  <c r="Q195" i="22"/>
  <c r="Q19" i="22"/>
  <c r="Q259" i="22"/>
  <c r="Q133" i="22"/>
  <c r="Q233" i="22"/>
  <c r="Q23" i="22"/>
  <c r="Q261" i="22"/>
  <c r="Q72" i="22"/>
  <c r="Q227" i="22"/>
  <c r="Q170" i="22"/>
  <c r="Q253" i="22"/>
  <c r="Q218" i="22"/>
  <c r="Q237" i="22"/>
  <c r="Q214" i="22"/>
  <c r="Q83" i="22"/>
  <c r="Q162" i="22"/>
  <c r="Q53" i="22"/>
  <c r="Q107" i="22"/>
  <c r="Q186" i="22"/>
  <c r="Q206" i="22"/>
  <c r="Q313" i="22"/>
  <c r="Q296" i="22"/>
  <c r="Q131" i="22"/>
  <c r="Q78" i="22"/>
  <c r="Q192" i="22"/>
  <c r="Q43" i="22"/>
  <c r="Q28" i="22"/>
  <c r="Q293" i="22"/>
  <c r="Q297" i="22"/>
  <c r="Q193" i="22"/>
  <c r="Q30" i="22"/>
  <c r="Q92" i="22"/>
  <c r="Q90" i="22"/>
  <c r="Q18" i="22"/>
  <c r="Q115" i="22"/>
  <c r="Q129" i="22"/>
  <c r="Q35" i="22"/>
  <c r="Q226" i="22"/>
  <c r="Q166" i="22"/>
  <c r="Q27" i="22"/>
  <c r="Q89" i="22"/>
  <c r="Q148" i="22"/>
  <c r="Q235" i="22"/>
  <c r="Q108" i="22"/>
  <c r="Q280" i="22"/>
  <c r="Q77" i="22"/>
  <c r="Q46" i="22"/>
  <c r="Q230" i="22"/>
  <c r="Q215" i="22"/>
  <c r="Q210" i="22"/>
  <c r="Q316" i="22"/>
  <c r="Q48" i="22"/>
  <c r="Q41" i="22"/>
  <c r="Q266" i="22"/>
  <c r="Q279" i="22"/>
  <c r="Q12" i="22"/>
  <c r="Q310" i="22"/>
  <c r="Q182" i="22"/>
  <c r="Q252" i="22"/>
  <c r="Q38" i="22"/>
  <c r="Q73" i="22"/>
  <c r="Q318" i="22"/>
  <c r="Q309" i="22"/>
  <c r="Q67" i="22"/>
  <c r="Q29" i="22"/>
  <c r="Q76" i="22"/>
  <c r="Q234" i="22"/>
  <c r="Q110" i="22"/>
  <c r="Q128" i="22"/>
  <c r="Q276" i="22"/>
  <c r="Q99" i="22"/>
  <c r="Q49" i="22"/>
  <c r="Q94" i="22"/>
  <c r="Q294" i="22"/>
  <c r="Q141" i="22"/>
  <c r="Q248" i="22"/>
  <c r="Q160" i="22"/>
  <c r="Q283" i="22"/>
  <c r="Q290" i="22"/>
  <c r="Q315" i="22"/>
  <c r="Q134" i="22"/>
  <c r="Q136" i="22"/>
  <c r="Q37" i="22"/>
  <c r="Q314" i="22"/>
  <c r="Q188" i="22"/>
  <c r="Q197" i="22"/>
  <c r="Q158" i="22"/>
  <c r="Q232" i="22"/>
  <c r="Q307" i="22"/>
  <c r="Q306" i="22"/>
  <c r="Q292" i="22"/>
  <c r="Q42" i="22"/>
  <c r="Q239" i="22"/>
  <c r="Q298" i="22"/>
  <c r="Q57" i="22"/>
  <c r="Q15" i="22"/>
  <c r="Q190" i="22"/>
  <c r="Q81" i="22"/>
  <c r="Q157" i="22"/>
  <c r="Q281" i="22"/>
  <c r="Q228" i="22"/>
  <c r="Q181" i="22"/>
  <c r="Q56" i="22"/>
  <c r="Q171" i="22"/>
  <c r="Q176" i="22"/>
  <c r="Q258" i="22"/>
  <c r="Q254" i="22"/>
  <c r="Q173" i="22"/>
  <c r="Q269" i="22"/>
  <c r="Q31" i="22"/>
  <c r="Q286" i="22"/>
  <c r="Q102" i="22"/>
  <c r="Q32" i="22"/>
  <c r="Q299" i="22"/>
  <c r="Q104" i="22"/>
  <c r="Q84" i="22"/>
  <c r="Q95" i="22"/>
  <c r="Q74" i="22"/>
  <c r="Q271" i="22"/>
  <c r="Q159" i="22"/>
  <c r="Q147" i="22"/>
  <c r="Q169" i="22"/>
  <c r="Q122" i="22"/>
  <c r="Q97" i="22"/>
  <c r="Q138" i="22"/>
  <c r="Q208" i="22"/>
  <c r="Q33" i="22"/>
  <c r="Q244" i="22"/>
  <c r="Q202" i="22"/>
  <c r="Q260" i="22"/>
  <c r="Q257" i="22"/>
  <c r="Q278" i="22"/>
  <c r="Q223" i="22"/>
  <c r="Q291" i="22"/>
  <c r="Q52" i="22"/>
  <c r="Q225" i="22"/>
  <c r="Q305" i="22"/>
  <c r="Q124" i="22"/>
  <c r="Q200" i="22"/>
  <c r="Q7" i="22"/>
  <c r="Q262" i="22"/>
  <c r="Q32" i="24"/>
  <c r="Q127" i="24"/>
  <c r="Q179" i="24"/>
  <c r="Q128" i="24"/>
  <c r="Q316" i="24"/>
  <c r="Q261" i="24"/>
  <c r="Q96" i="24"/>
  <c r="Q39" i="24"/>
  <c r="Q17" i="24"/>
  <c r="Q272" i="24"/>
  <c r="Q220" i="24"/>
  <c r="Q126" i="24"/>
  <c r="Q70" i="24"/>
  <c r="Q95" i="24"/>
  <c r="Q256" i="24"/>
  <c r="Q132" i="24"/>
  <c r="Q112" i="24"/>
  <c r="Q240" i="24"/>
  <c r="Q170" i="24"/>
  <c r="Q178" i="24"/>
  <c r="Q146" i="24"/>
  <c r="Q189" i="24"/>
  <c r="Q84" i="24"/>
  <c r="Q117" i="24"/>
  <c r="Q242" i="24"/>
  <c r="Q78" i="24"/>
  <c r="Q283" i="24"/>
  <c r="Q51" i="24"/>
  <c r="Q169" i="24"/>
  <c r="Q210" i="24"/>
  <c r="Q85" i="24"/>
  <c r="Q101" i="24"/>
  <c r="Q59" i="24"/>
  <c r="Q213" i="24"/>
  <c r="Q221" i="24"/>
  <c r="Q106" i="24"/>
  <c r="Q10" i="24"/>
  <c r="Q79" i="24"/>
  <c r="Q69" i="24"/>
  <c r="Q284" i="24"/>
  <c r="Q245" i="24"/>
  <c r="Q163" i="24"/>
  <c r="Q274" i="24"/>
  <c r="Q103" i="24"/>
  <c r="Q260" i="24"/>
  <c r="Q140" i="24"/>
  <c r="Q319" i="24"/>
  <c r="Q121" i="24"/>
  <c r="Q226" i="24"/>
  <c r="Q118" i="24"/>
  <c r="Q43" i="24"/>
  <c r="Q89" i="24"/>
  <c r="Q165" i="24"/>
  <c r="Q83" i="24"/>
  <c r="Q12" i="24"/>
  <c r="Q200" i="24"/>
  <c r="Q289" i="24"/>
  <c r="Q65" i="24"/>
  <c r="Q63" i="24"/>
  <c r="Q193" i="24"/>
  <c r="Q164" i="24"/>
  <c r="Q318" i="24"/>
  <c r="Q306" i="24"/>
  <c r="Q207" i="24"/>
  <c r="Q37" i="24"/>
  <c r="Q177" i="24"/>
  <c r="Q158" i="24"/>
  <c r="Q282" i="24"/>
  <c r="Q273" i="24"/>
  <c r="Q19" i="24"/>
  <c r="Q11" i="24"/>
  <c r="Q203" i="24"/>
  <c r="Q144" i="24"/>
  <c r="Q181" i="24"/>
  <c r="Q110" i="24"/>
  <c r="Q34" i="24"/>
  <c r="Q166" i="24"/>
  <c r="Q9" i="24"/>
  <c r="Q23" i="24"/>
  <c r="Q58" i="24"/>
  <c r="Q276" i="24"/>
  <c r="Q239" i="24"/>
  <c r="Q14" i="24"/>
  <c r="Q50" i="24"/>
  <c r="Q281" i="24"/>
  <c r="Q311" i="24"/>
  <c r="Q236" i="24"/>
  <c r="Q258" i="24"/>
  <c r="Q246" i="24"/>
  <c r="Q215" i="24"/>
  <c r="Q291" i="24"/>
  <c r="Q230" i="24"/>
  <c r="Q168" i="24"/>
  <c r="Q137" i="24"/>
  <c r="Q76" i="24"/>
  <c r="Q205" i="24"/>
  <c r="Q61" i="24"/>
  <c r="Q296" i="24"/>
  <c r="Q104" i="24"/>
  <c r="Q190" i="24"/>
  <c r="Q15" i="24"/>
  <c r="Q143" i="24"/>
  <c r="Q36" i="24"/>
  <c r="Q241" i="24"/>
  <c r="Q262" i="24"/>
  <c r="Q25" i="24"/>
  <c r="Q253" i="24"/>
  <c r="Q209" i="24"/>
  <c r="Q87" i="24"/>
  <c r="Q93" i="24"/>
  <c r="Q99" i="24"/>
  <c r="Q257" i="24"/>
  <c r="Q292" i="24"/>
  <c r="Q286" i="24"/>
  <c r="Q155" i="24"/>
  <c r="Q278" i="24"/>
  <c r="Q28" i="24"/>
  <c r="Q88" i="24"/>
  <c r="Q60" i="24"/>
  <c r="Q16" i="24"/>
  <c r="Q131" i="24"/>
  <c r="Q42" i="24"/>
  <c r="Q109" i="24"/>
  <c r="Q231" i="24"/>
  <c r="Q135" i="24"/>
  <c r="Q124" i="24"/>
  <c r="Q235" i="24"/>
  <c r="Q41" i="24"/>
  <c r="Q251" i="24"/>
  <c r="Q197" i="24"/>
  <c r="Q202" i="24"/>
  <c r="Q77" i="24"/>
  <c r="Q232" i="24"/>
  <c r="Q223" i="24"/>
  <c r="Q52" i="24"/>
  <c r="Q317" i="24"/>
  <c r="Q175" i="24"/>
  <c r="Q214" i="24"/>
  <c r="Q8" i="24"/>
  <c r="Q81" i="24"/>
  <c r="Q280" i="24"/>
  <c r="Q30" i="24"/>
  <c r="Q254" i="24"/>
  <c r="Q35" i="24"/>
  <c r="Q29" i="24"/>
  <c r="Q247" i="24"/>
  <c r="Q186" i="24"/>
  <c r="Q40" i="24"/>
  <c r="Q111" i="24"/>
  <c r="Q56" i="24"/>
  <c r="Q21" i="24"/>
  <c r="Q217" i="24"/>
  <c r="Q45" i="24"/>
  <c r="Q122" i="24"/>
  <c r="Q154" i="24"/>
  <c r="Q145" i="24"/>
  <c r="Q123" i="24"/>
  <c r="Q20" i="24"/>
  <c r="Q150" i="24"/>
  <c r="Q33" i="24"/>
  <c r="Q184" i="24"/>
  <c r="Q212" i="24"/>
  <c r="Q204" i="24"/>
  <c r="Q310" i="24"/>
  <c r="Q167" i="24"/>
  <c r="Q82" i="24"/>
  <c r="Q100" i="24"/>
  <c r="Q183" i="24"/>
  <c r="Q191" i="24"/>
  <c r="Q31" i="24"/>
  <c r="Q129" i="24"/>
  <c r="Q315" i="24"/>
  <c r="Q293" i="24"/>
  <c r="Q255" i="24"/>
  <c r="Q73" i="24"/>
  <c r="Q297" i="24"/>
  <c r="Q196" i="24"/>
  <c r="Q271" i="24"/>
  <c r="Q250" i="24"/>
  <c r="Q115" i="24"/>
  <c r="Q134" i="24"/>
  <c r="Q309" i="24"/>
  <c r="Q102" i="24"/>
  <c r="Q259" i="24"/>
  <c r="Q171" i="24"/>
  <c r="Q218" i="24"/>
  <c r="Q224" i="24"/>
  <c r="Q130" i="24"/>
  <c r="Q172" i="24"/>
  <c r="Q267" i="24"/>
  <c r="Q266" i="24"/>
  <c r="Q49" i="24"/>
  <c r="Q90" i="24"/>
  <c r="Q208" i="24"/>
  <c r="Q249" i="24"/>
  <c r="Q270" i="24"/>
  <c r="Q22" i="24"/>
  <c r="Q27" i="24"/>
  <c r="Q139" i="24"/>
  <c r="Q237" i="24"/>
  <c r="Q295" i="24"/>
  <c r="Q265" i="24"/>
  <c r="Q308" i="24"/>
  <c r="Q300" i="24"/>
  <c r="Q263" i="24"/>
  <c r="Q269" i="24"/>
  <c r="Q290" i="24"/>
  <c r="Q116" i="24"/>
  <c r="Q294" i="24"/>
  <c r="Q252" i="24"/>
  <c r="Q275" i="24"/>
  <c r="Q298" i="24"/>
  <c r="Q211" i="24"/>
  <c r="Q182" i="24"/>
  <c r="Q13" i="24"/>
  <c r="Q108" i="24"/>
  <c r="Q160" i="24"/>
  <c r="Q301" i="24"/>
  <c r="Q142" i="24"/>
  <c r="Q219" i="24"/>
  <c r="Q71" i="24"/>
  <c r="Q147" i="24"/>
  <c r="Q24" i="24"/>
  <c r="Q199" i="24"/>
  <c r="Q133" i="24"/>
  <c r="Q149" i="24"/>
  <c r="Q48" i="24"/>
  <c r="Q18" i="24"/>
  <c r="Q74" i="24"/>
  <c r="Q162" i="24"/>
  <c r="Q125" i="24"/>
  <c r="Q38" i="24"/>
  <c r="Q105" i="24"/>
  <c r="Q307" i="24"/>
  <c r="Q304" i="24"/>
  <c r="Q206" i="24"/>
  <c r="Q279" i="24"/>
  <c r="Q195" i="24"/>
  <c r="Q305" i="24"/>
  <c r="Q234" i="24"/>
  <c r="Q248" i="24"/>
  <c r="Q26" i="24"/>
  <c r="Q55" i="24"/>
  <c r="Q75" i="24"/>
  <c r="Q198" i="24"/>
  <c r="Q225" i="24"/>
  <c r="Q141" i="24"/>
  <c r="Q244" i="24"/>
  <c r="Q176" i="24"/>
  <c r="Q107" i="24"/>
  <c r="Q201" i="24"/>
  <c r="Q46" i="24"/>
  <c r="Q228" i="24"/>
  <c r="Q285" i="24"/>
  <c r="Q229" i="24"/>
  <c r="Q161" i="24"/>
  <c r="Q57" i="24"/>
  <c r="Q216" i="24"/>
  <c r="Q66" i="24"/>
  <c r="Q288" i="24"/>
  <c r="Q157" i="24"/>
  <c r="Q94" i="24"/>
  <c r="Q268" i="24"/>
  <c r="Q187" i="24"/>
  <c r="Q194" i="24"/>
  <c r="Q222" i="24"/>
  <c r="Q47" i="24"/>
  <c r="Q67" i="24"/>
  <c r="Q302" i="24"/>
  <c r="Q53" i="24"/>
  <c r="Q114" i="24"/>
  <c r="Q312" i="24"/>
  <c r="Q136" i="24"/>
  <c r="Q188" i="24"/>
  <c r="Q113" i="24"/>
  <c r="Q120" i="24"/>
  <c r="Q72" i="24"/>
  <c r="Q92" i="24"/>
  <c r="Q138" i="24"/>
  <c r="Q277" i="24"/>
  <c r="Q173" i="24"/>
  <c r="Q97" i="24"/>
  <c r="Q86" i="24"/>
  <c r="Q303" i="24"/>
  <c r="Q238" i="24"/>
  <c r="Q44" i="24"/>
  <c r="Q227" i="24"/>
  <c r="Q153" i="24"/>
  <c r="Q80" i="24"/>
  <c r="Q180" i="24"/>
  <c r="Q233" i="24"/>
  <c r="Q148" i="24"/>
  <c r="Q68" i="24"/>
  <c r="Q119" i="24"/>
  <c r="Q314" i="24"/>
  <c r="Q264" i="24"/>
  <c r="Q313" i="24"/>
  <c r="Q64" i="24"/>
  <c r="Q152" i="24"/>
  <c r="Q299" i="24"/>
  <c r="Q151" i="24"/>
  <c r="Q192" i="24"/>
  <c r="Q98" i="24"/>
  <c r="Q174" i="24"/>
  <c r="Q91" i="24"/>
  <c r="Q287" i="24"/>
  <c r="Q156" i="24"/>
  <c r="Q159" i="24"/>
  <c r="Q243" i="24"/>
  <c r="Q185" i="24"/>
  <c r="Q54" i="24"/>
  <c r="Q62" i="24"/>
  <c r="Q7" i="24"/>
  <c r="Q125" i="26"/>
  <c r="Q122" i="26"/>
  <c r="Q13" i="26"/>
  <c r="Q277" i="26"/>
  <c r="Q55" i="26"/>
  <c r="Q36" i="26"/>
  <c r="Q189" i="26"/>
  <c r="Q294" i="26"/>
  <c r="Q103" i="26"/>
  <c r="Q299" i="26"/>
  <c r="Q251" i="26"/>
  <c r="Q268" i="26"/>
  <c r="Q302" i="26"/>
  <c r="Q286" i="26"/>
  <c r="Q62" i="26"/>
  <c r="Q149" i="26"/>
  <c r="Q128" i="26"/>
  <c r="Q185" i="26"/>
  <c r="Q28" i="26"/>
  <c r="Q219" i="26"/>
  <c r="Q100" i="26"/>
  <c r="Q112" i="26"/>
  <c r="Q158" i="26"/>
  <c r="Q109" i="26"/>
  <c r="Q115" i="26"/>
  <c r="Q81" i="26"/>
  <c r="Q196" i="26"/>
  <c r="Q271" i="26"/>
  <c r="Q118" i="26"/>
  <c r="Q44" i="26"/>
  <c r="Q23" i="26"/>
  <c r="Q80" i="26"/>
  <c r="Q305" i="26"/>
  <c r="Q298" i="26"/>
  <c r="Q85" i="26"/>
  <c r="Q152" i="26"/>
  <c r="Q282" i="26"/>
  <c r="Q111" i="26"/>
  <c r="Q234" i="26"/>
  <c r="Q47" i="26"/>
  <c r="Q281" i="26"/>
  <c r="Q162" i="26"/>
  <c r="Q59" i="26"/>
  <c r="Q72" i="26"/>
  <c r="Q242" i="26"/>
  <c r="Q274" i="26"/>
  <c r="Q39" i="26"/>
  <c r="Q35" i="26"/>
  <c r="Q104" i="26"/>
  <c r="Q269" i="26"/>
  <c r="Q74" i="26"/>
  <c r="Q147" i="26"/>
  <c r="Q41" i="26"/>
  <c r="Q31" i="26"/>
  <c r="Q134" i="26"/>
  <c r="Q106" i="26"/>
  <c r="Q175" i="26"/>
  <c r="Q314" i="26"/>
  <c r="Q18" i="26"/>
  <c r="Q114" i="26"/>
  <c r="Q218" i="26"/>
  <c r="Q130" i="26"/>
  <c r="Q54" i="26"/>
  <c r="Q246" i="26"/>
  <c r="Q232" i="26"/>
  <c r="Q272" i="26"/>
  <c r="Q69" i="26"/>
  <c r="Q92" i="26"/>
  <c r="Q193" i="26"/>
  <c r="Q43" i="26"/>
  <c r="Q129" i="26"/>
  <c r="Q208" i="26"/>
  <c r="Q273" i="26"/>
  <c r="Q190" i="26"/>
  <c r="Q230" i="26"/>
  <c r="Q27" i="26"/>
  <c r="Q300" i="26"/>
  <c r="Q40" i="26"/>
  <c r="Q262" i="26"/>
  <c r="Q250" i="26"/>
  <c r="Q119" i="26"/>
  <c r="Q319" i="26"/>
  <c r="Q222" i="26"/>
  <c r="Q45" i="26"/>
  <c r="Q88" i="26"/>
  <c r="Q275" i="26"/>
  <c r="Q76" i="26"/>
  <c r="Q304" i="26"/>
  <c r="Q301" i="26"/>
  <c r="Q154" i="26"/>
  <c r="Q133" i="26"/>
  <c r="Q260" i="26"/>
  <c r="Q86" i="26"/>
  <c r="Q187" i="26"/>
  <c r="Q198" i="26"/>
  <c r="Q192" i="26"/>
  <c r="Q67" i="26"/>
  <c r="Q12" i="26"/>
  <c r="Q313" i="26"/>
  <c r="Q174" i="26"/>
  <c r="Q20" i="26"/>
  <c r="Q153" i="26"/>
  <c r="Q168" i="26"/>
  <c r="Q50" i="26"/>
  <c r="Q95" i="26"/>
  <c r="Q169" i="26"/>
  <c r="Q165" i="26"/>
  <c r="Q259" i="26"/>
  <c r="Q240" i="26"/>
  <c r="Q244" i="26"/>
  <c r="Q210" i="26"/>
  <c r="Q101" i="26"/>
  <c r="Q290" i="26"/>
  <c r="Q25" i="26"/>
  <c r="Q284" i="26"/>
  <c r="Q75" i="26"/>
  <c r="Q15" i="26"/>
  <c r="Q172" i="26"/>
  <c r="Q163" i="26"/>
  <c r="Q89" i="26"/>
  <c r="Q82" i="26"/>
  <c r="Q212" i="26"/>
  <c r="Q312" i="26"/>
  <c r="Q186" i="26"/>
  <c r="Q195" i="26"/>
  <c r="Q238" i="26"/>
  <c r="Q160" i="26"/>
  <c r="Q83" i="26"/>
  <c r="Q297" i="26"/>
  <c r="Q309" i="26"/>
  <c r="Q180" i="26"/>
  <c r="Q131" i="26"/>
  <c r="Q207" i="26"/>
  <c r="Q255" i="26"/>
  <c r="Q228" i="26"/>
  <c r="Q42" i="26"/>
  <c r="Q84" i="26"/>
  <c r="Q318" i="26"/>
  <c r="Q188" i="26"/>
  <c r="Q233" i="26"/>
  <c r="Q177" i="26"/>
  <c r="Q170" i="26"/>
  <c r="Q261" i="26"/>
  <c r="Q70" i="26"/>
  <c r="Q46" i="26"/>
  <c r="Q295" i="26"/>
  <c r="Q287" i="26"/>
  <c r="Q90" i="26"/>
  <c r="Q117" i="26"/>
  <c r="Q200" i="26"/>
  <c r="Q183" i="26"/>
  <c r="Q156" i="26"/>
  <c r="Q211" i="26"/>
  <c r="Q132" i="26"/>
  <c r="Q239" i="26"/>
  <c r="Q173" i="26"/>
  <c r="Q225" i="26"/>
  <c r="Q97" i="26"/>
  <c r="Q77" i="26"/>
  <c r="Q48" i="26"/>
  <c r="Q30" i="26"/>
  <c r="Q315" i="26"/>
  <c r="Q307" i="26"/>
  <c r="Q216" i="26"/>
  <c r="Q140" i="26"/>
  <c r="Q14" i="26"/>
  <c r="Q202" i="26"/>
  <c r="Q224" i="26"/>
  <c r="Q138" i="26"/>
  <c r="Q98" i="26"/>
  <c r="Q8" i="26"/>
  <c r="Q53" i="26"/>
  <c r="Q278" i="26"/>
  <c r="Q258" i="26"/>
  <c r="Q213" i="26"/>
  <c r="Q237" i="26"/>
  <c r="Q166" i="26"/>
  <c r="Q17" i="26"/>
  <c r="Q201" i="26"/>
  <c r="Q241" i="26"/>
  <c r="Q306" i="26"/>
  <c r="Q308" i="26"/>
  <c r="Q265" i="26"/>
  <c r="Q136" i="26"/>
  <c r="Q56" i="26"/>
  <c r="Q123" i="26"/>
  <c r="Q311" i="26"/>
  <c r="Q151" i="26"/>
  <c r="Q146" i="26"/>
  <c r="Q120" i="26"/>
  <c r="Q197" i="26"/>
  <c r="Q64" i="26"/>
  <c r="Q206" i="26"/>
  <c r="Q142" i="26"/>
  <c r="Q217" i="26"/>
  <c r="Q16" i="26"/>
  <c r="Q303" i="26"/>
  <c r="Q164" i="26"/>
  <c r="Q32" i="26"/>
  <c r="Q139" i="26"/>
  <c r="Q288" i="26"/>
  <c r="Q51" i="26"/>
  <c r="Q143" i="26"/>
  <c r="Q248" i="26"/>
  <c r="Q57" i="26"/>
  <c r="Q243" i="26"/>
  <c r="Q253" i="26"/>
  <c r="Q167" i="26"/>
  <c r="Q209" i="26"/>
  <c r="Q33" i="26"/>
  <c r="Q116" i="26"/>
  <c r="Q280" i="26"/>
  <c r="Q266" i="26"/>
  <c r="Q58" i="26"/>
  <c r="Q78" i="26"/>
  <c r="Q316" i="26"/>
  <c r="Q141" i="26"/>
  <c r="Q66" i="26"/>
  <c r="Q26" i="26"/>
  <c r="Q65" i="26"/>
  <c r="Q91" i="26"/>
  <c r="Q235" i="26"/>
  <c r="Q317" i="26"/>
  <c r="Q99" i="26"/>
  <c r="Q176" i="26"/>
  <c r="Q94" i="26"/>
  <c r="Q22" i="26"/>
  <c r="Q37" i="26"/>
  <c r="Q227" i="26"/>
  <c r="Q79" i="26"/>
  <c r="Q231" i="26"/>
  <c r="Q252" i="26"/>
  <c r="Q293" i="26"/>
  <c r="Q264" i="26"/>
  <c r="Q199" i="26"/>
  <c r="Q161" i="26"/>
  <c r="Q291" i="26"/>
  <c r="Q9" i="26"/>
  <c r="Q96" i="26"/>
  <c r="Q21" i="26"/>
  <c r="Q256" i="26"/>
  <c r="Q126" i="26"/>
  <c r="Q10" i="26"/>
  <c r="Q179" i="26"/>
  <c r="Q68" i="26"/>
  <c r="Q236" i="26"/>
  <c r="Q270" i="26"/>
  <c r="Q285" i="26"/>
  <c r="Q191" i="26"/>
  <c r="Q157" i="26"/>
  <c r="Q204" i="26"/>
  <c r="Q178" i="26"/>
  <c r="Q38" i="26"/>
  <c r="Q110" i="26"/>
  <c r="Q254" i="26"/>
  <c r="Q263" i="26"/>
  <c r="Q11" i="26"/>
  <c r="Q203" i="26"/>
  <c r="Q29" i="26"/>
  <c r="Q194" i="26"/>
  <c r="Q49" i="26"/>
  <c r="Q214" i="26"/>
  <c r="Q105" i="26"/>
  <c r="Q127" i="26"/>
  <c r="Q52" i="26"/>
  <c r="Q279" i="26"/>
  <c r="Q184" i="26"/>
  <c r="Q220" i="26"/>
  <c r="Q215" i="26"/>
  <c r="Q226" i="26"/>
  <c r="Q87" i="26"/>
  <c r="Q296" i="26"/>
  <c r="Q159" i="26"/>
  <c r="Q267" i="26"/>
  <c r="Q93" i="26"/>
  <c r="Q124" i="26"/>
  <c r="Q145" i="26"/>
  <c r="Q34" i="26"/>
  <c r="Q137" i="26"/>
  <c r="Q71" i="26"/>
  <c r="Q60" i="26"/>
  <c r="Q283" i="26"/>
  <c r="Q155" i="26"/>
  <c r="Q171" i="26"/>
  <c r="Q107" i="26"/>
  <c r="Q247" i="26"/>
  <c r="Q61" i="26"/>
  <c r="Q135" i="26"/>
  <c r="Q223" i="26"/>
  <c r="Q276" i="26"/>
  <c r="Q148" i="26"/>
  <c r="Q292" i="26"/>
  <c r="Q113" i="26"/>
  <c r="Q257" i="26"/>
  <c r="Q63" i="26"/>
  <c r="Q181" i="26"/>
  <c r="Q19" i="26"/>
  <c r="Q150" i="26"/>
  <c r="Q245" i="26"/>
  <c r="Q144" i="26"/>
  <c r="Q249" i="26"/>
  <c r="Q221" i="26"/>
  <c r="Q182" i="26"/>
  <c r="Q24" i="26"/>
  <c r="Q310" i="26"/>
  <c r="Q108" i="26"/>
  <c r="Q73" i="26"/>
  <c r="Q229" i="26"/>
  <c r="Q102" i="26"/>
  <c r="Q121" i="26"/>
  <c r="Q205" i="26"/>
  <c r="Q7" i="26"/>
  <c r="Q289" i="26"/>
  <c r="Q97" i="30"/>
  <c r="Q176" i="30"/>
  <c r="Q85" i="30"/>
  <c r="Q198" i="30"/>
  <c r="Q297" i="30"/>
  <c r="Q314" i="30"/>
  <c r="Q87" i="30"/>
  <c r="Q9" i="30"/>
  <c r="Q29" i="30"/>
  <c r="Q317" i="30"/>
  <c r="Q234" i="30"/>
  <c r="Q275" i="30"/>
  <c r="Q148" i="30"/>
  <c r="Q240" i="30"/>
  <c r="Q267" i="30"/>
  <c r="Q265" i="30"/>
  <c r="Q19" i="30"/>
  <c r="Q253" i="30"/>
  <c r="Q152" i="30"/>
  <c r="Q110" i="30"/>
  <c r="Q22" i="30"/>
  <c r="Q208" i="30"/>
  <c r="Q173" i="30"/>
  <c r="Q288" i="30"/>
  <c r="Q188" i="30"/>
  <c r="Q27" i="30"/>
  <c r="Q149" i="30"/>
  <c r="Q219" i="30"/>
  <c r="Q131" i="30"/>
  <c r="Q76" i="30"/>
  <c r="Q182" i="30"/>
  <c r="Q154" i="30"/>
  <c r="Q162" i="30"/>
  <c r="Q140" i="30"/>
  <c r="Q175" i="30"/>
  <c r="Q286" i="30"/>
  <c r="Q79" i="30"/>
  <c r="Q42" i="30"/>
  <c r="Q200" i="30"/>
  <c r="Q195" i="30"/>
  <c r="Q293" i="30"/>
  <c r="Q287" i="30"/>
  <c r="Q157" i="30"/>
  <c r="Q100" i="30"/>
  <c r="Q63" i="30"/>
  <c r="Q277" i="30"/>
  <c r="Q209" i="30"/>
  <c r="Q255" i="30"/>
  <c r="Q223" i="30"/>
  <c r="Q285" i="30"/>
  <c r="Q133" i="30"/>
  <c r="Q60" i="30"/>
  <c r="Q115" i="30"/>
  <c r="Q183" i="30"/>
  <c r="Q246" i="30"/>
  <c r="Q311" i="30"/>
  <c r="Q274" i="30"/>
  <c r="Q266" i="30"/>
  <c r="Q268" i="30"/>
  <c r="Q252" i="30"/>
  <c r="Q187" i="30"/>
  <c r="Q58" i="30"/>
  <c r="Q111" i="30"/>
  <c r="Q48" i="30"/>
  <c r="Q308" i="30"/>
  <c r="Q309" i="30"/>
  <c r="Q180" i="30"/>
  <c r="Q220" i="30"/>
  <c r="Q217" i="30"/>
  <c r="Q109" i="30"/>
  <c r="Q306" i="30"/>
  <c r="Q20" i="30"/>
  <c r="Q218" i="30"/>
  <c r="Q278" i="30"/>
  <c r="Q155" i="30"/>
  <c r="Q158" i="30"/>
  <c r="Q105" i="30"/>
  <c r="Q59" i="30"/>
  <c r="Q229" i="30"/>
  <c r="Q204" i="30"/>
  <c r="Q194" i="30"/>
  <c r="Q185" i="30"/>
  <c r="Q244" i="30"/>
  <c r="Q69" i="30"/>
  <c r="Q122" i="30"/>
  <c r="Q227" i="30"/>
  <c r="Q119" i="30"/>
  <c r="Q130" i="30"/>
  <c r="Q114" i="30"/>
  <c r="Q55" i="30"/>
  <c r="Q256" i="30"/>
  <c r="Q312" i="30"/>
  <c r="Q53" i="30"/>
  <c r="Q71" i="30"/>
  <c r="Q102" i="30"/>
  <c r="Q103" i="30"/>
  <c r="Q32" i="30"/>
  <c r="Q242" i="30"/>
  <c r="Q66" i="30"/>
  <c r="Q301" i="30"/>
  <c r="Q269" i="30"/>
  <c r="Q304" i="30"/>
  <c r="Q88" i="30"/>
  <c r="Q168" i="30"/>
  <c r="Q96" i="30"/>
  <c r="Q302" i="30"/>
  <c r="Q128" i="30"/>
  <c r="Q211" i="30"/>
  <c r="Q129" i="30"/>
  <c r="Q98" i="30"/>
  <c r="Q16" i="30"/>
  <c r="Q160" i="30"/>
  <c r="Q54" i="30"/>
  <c r="Q241" i="30"/>
  <c r="Q72" i="30"/>
  <c r="Q174" i="30"/>
  <c r="Q84" i="30"/>
  <c r="Q263" i="30"/>
  <c r="Q161" i="30"/>
  <c r="Q121" i="30"/>
  <c r="Q305" i="30"/>
  <c r="Q303" i="30"/>
  <c r="Q142" i="30"/>
  <c r="Q307" i="30"/>
  <c r="Q167" i="30"/>
  <c r="Q163" i="30"/>
  <c r="Q215" i="30"/>
  <c r="Q259" i="30"/>
  <c r="Q231" i="30"/>
  <c r="Q145" i="30"/>
  <c r="Q318" i="30"/>
  <c r="Q89" i="30"/>
  <c r="Q51" i="30"/>
  <c r="Q165" i="30"/>
  <c r="Q205" i="30"/>
  <c r="Q296" i="30"/>
  <c r="Q112" i="30"/>
  <c r="Q90" i="30"/>
  <c r="Q273" i="30"/>
  <c r="Q284" i="30"/>
  <c r="Q61" i="30"/>
  <c r="Q221" i="30"/>
  <c r="Q279" i="30"/>
  <c r="Q95" i="30"/>
  <c r="Q124" i="30"/>
  <c r="Q316" i="30"/>
  <c r="Q281" i="30"/>
  <c r="Q94" i="30"/>
  <c r="Q77" i="30"/>
  <c r="Q178" i="30"/>
  <c r="Q65" i="30"/>
  <c r="Q291" i="30"/>
  <c r="Q251" i="30"/>
  <c r="Q123" i="30"/>
  <c r="Q52" i="30"/>
  <c r="Q166" i="30"/>
  <c r="Q40" i="30"/>
  <c r="Q184" i="30"/>
  <c r="Q139" i="30"/>
  <c r="Q35" i="30"/>
  <c r="Q247" i="30"/>
  <c r="Q117" i="30"/>
  <c r="Q213" i="30"/>
  <c r="Q262" i="30"/>
  <c r="Q135" i="30"/>
  <c r="Q264" i="30"/>
  <c r="Q201" i="30"/>
  <c r="Q254" i="30"/>
  <c r="Q170" i="30"/>
  <c r="Q30" i="30"/>
  <c r="Q270" i="30"/>
  <c r="Q250" i="30"/>
  <c r="Q156" i="30"/>
  <c r="Q186" i="30"/>
  <c r="Q67" i="30"/>
  <c r="Q276" i="30"/>
  <c r="Q75" i="30"/>
  <c r="Q26" i="30"/>
  <c r="Q70" i="30"/>
  <c r="Q137" i="30"/>
  <c r="Q86" i="30"/>
  <c r="Q80" i="30"/>
  <c r="Q177" i="30"/>
  <c r="Q68" i="30"/>
  <c r="Q243" i="30"/>
  <c r="Q249" i="30"/>
  <c r="Q45" i="30"/>
  <c r="Q92" i="30"/>
  <c r="Q197" i="30"/>
  <c r="Q118" i="30"/>
  <c r="Q10" i="30"/>
  <c r="Q64" i="30"/>
  <c r="Q257" i="30"/>
  <c r="Q272" i="30"/>
  <c r="Q43" i="30"/>
  <c r="Q108" i="30"/>
  <c r="Q13" i="30"/>
  <c r="Q116" i="30"/>
  <c r="Q298" i="30"/>
  <c r="Q210" i="30"/>
  <c r="Q106" i="30"/>
  <c r="Q24" i="30"/>
  <c r="Q104" i="30"/>
  <c r="Q214" i="30"/>
  <c r="Q212" i="30"/>
  <c r="Q34" i="30"/>
  <c r="Q271" i="30"/>
  <c r="Q99" i="30"/>
  <c r="Q143" i="30"/>
  <c r="Q153" i="30"/>
  <c r="Q151" i="30"/>
  <c r="Q225" i="30"/>
  <c r="Q189" i="30"/>
  <c r="Q315" i="30"/>
  <c r="Q146" i="30"/>
  <c r="Q310" i="30"/>
  <c r="Q38" i="30"/>
  <c r="Q138" i="30"/>
  <c r="Q283" i="30"/>
  <c r="Q172" i="30"/>
  <c r="Q81" i="30"/>
  <c r="Q169" i="30"/>
  <c r="Q93" i="30"/>
  <c r="Q295" i="30"/>
  <c r="Q134" i="30"/>
  <c r="Q237" i="30"/>
  <c r="Q216" i="30"/>
  <c r="Q28" i="30"/>
  <c r="Q91" i="30"/>
  <c r="Q23" i="30"/>
  <c r="Q235" i="30"/>
  <c r="Q15" i="30"/>
  <c r="Q47" i="30"/>
  <c r="Q56" i="30"/>
  <c r="Q25" i="30"/>
  <c r="Q150" i="30"/>
  <c r="Q132" i="30"/>
  <c r="Q228" i="30"/>
  <c r="Q83" i="30"/>
  <c r="Q49" i="30"/>
  <c r="Q147" i="30"/>
  <c r="Q248" i="30"/>
  <c r="Q190" i="30"/>
  <c r="Q230" i="30"/>
  <c r="Q196" i="30"/>
  <c r="Q261" i="30"/>
  <c r="Q207" i="30"/>
  <c r="Q21" i="30"/>
  <c r="Q292" i="30"/>
  <c r="Q159" i="30"/>
  <c r="Q199" i="30"/>
  <c r="Q233" i="30"/>
  <c r="Q206" i="30"/>
  <c r="Q44" i="30"/>
  <c r="Q136" i="30"/>
  <c r="Q144" i="30"/>
  <c r="Q50" i="30"/>
  <c r="Q107" i="30"/>
  <c r="Q313" i="30"/>
  <c r="Q181" i="30"/>
  <c r="Q171" i="30"/>
  <c r="Q11" i="30"/>
  <c r="Q232" i="30"/>
  <c r="Q125" i="30"/>
  <c r="Q239" i="30"/>
  <c r="Q260" i="30"/>
  <c r="Q141" i="30"/>
  <c r="Q62" i="30"/>
  <c r="Q46" i="30"/>
  <c r="Q73" i="30"/>
  <c r="Q113" i="30"/>
  <c r="Q192" i="30"/>
  <c r="Q282" i="30"/>
  <c r="Q238" i="30"/>
  <c r="Q41" i="30"/>
  <c r="Q290" i="30"/>
  <c r="Q126" i="30"/>
  <c r="Q39" i="30"/>
  <c r="Q31" i="30"/>
  <c r="Q224" i="30"/>
  <c r="Q74" i="30"/>
  <c r="Q280" i="30"/>
  <c r="Q12" i="30"/>
  <c r="Q101" i="30"/>
  <c r="Q258" i="30"/>
  <c r="Q202" i="30"/>
  <c r="Q36" i="30"/>
  <c r="Q78" i="30"/>
  <c r="Q222" i="30"/>
  <c r="Q8" i="30"/>
  <c r="Q18" i="30"/>
  <c r="Q193" i="30"/>
  <c r="Q203" i="30"/>
  <c r="Q14" i="30"/>
  <c r="Q127" i="30"/>
  <c r="Q37" i="30"/>
  <c r="Q191" i="30"/>
  <c r="Q164" i="30"/>
  <c r="Q299" i="30"/>
  <c r="Q236" i="30"/>
  <c r="Q294" i="30"/>
  <c r="Q289" i="30"/>
  <c r="Q245" i="30"/>
  <c r="Q82" i="30"/>
  <c r="Q300" i="30"/>
  <c r="Q179" i="30"/>
  <c r="Q120" i="30"/>
  <c r="Q226" i="30"/>
  <c r="Q57" i="30"/>
  <c r="Q17" i="30"/>
  <c r="Q319" i="30"/>
  <c r="Q33" i="30"/>
  <c r="Q7" i="30"/>
  <c r="Q253" i="32"/>
  <c r="Q270" i="32"/>
  <c r="Q159" i="32"/>
  <c r="Q88" i="32"/>
  <c r="Q167" i="32"/>
  <c r="Q249" i="32"/>
  <c r="Q248" i="32"/>
  <c r="Q180" i="32"/>
  <c r="Q279" i="32"/>
  <c r="Q218" i="32"/>
  <c r="Q115" i="32"/>
  <c r="Q256" i="32"/>
  <c r="Q48" i="32"/>
  <c r="Q111" i="32"/>
  <c r="Q102" i="32"/>
  <c r="Q310" i="32"/>
  <c r="Q153" i="32"/>
  <c r="Q90" i="32"/>
  <c r="Q47" i="32"/>
  <c r="Q313" i="32"/>
  <c r="Q239" i="32"/>
  <c r="Q74" i="32"/>
  <c r="Q303" i="32"/>
  <c r="Q221" i="32"/>
  <c r="Q275" i="32"/>
  <c r="Q49" i="32"/>
  <c r="Q107" i="32"/>
  <c r="Q162" i="32"/>
  <c r="Q238" i="32"/>
  <c r="Q232" i="32"/>
  <c r="Q276" i="32"/>
  <c r="Q288" i="32"/>
  <c r="Q138" i="32"/>
  <c r="Q34" i="32"/>
  <c r="Q131" i="32"/>
  <c r="Q46" i="32"/>
  <c r="Q229" i="32"/>
  <c r="Q58" i="32"/>
  <c r="Q183" i="32"/>
  <c r="Q154" i="32"/>
  <c r="Q24" i="32"/>
  <c r="Q99" i="32"/>
  <c r="Q296" i="32"/>
  <c r="Q128" i="32"/>
  <c r="Q145" i="32"/>
  <c r="Q98" i="32"/>
  <c r="Q200" i="32"/>
  <c r="Q201" i="32"/>
  <c r="Q26" i="32"/>
  <c r="Q150" i="32"/>
  <c r="Q25" i="32"/>
  <c r="Q222" i="32"/>
  <c r="Q214" i="32"/>
  <c r="Q87" i="32"/>
  <c r="Q294" i="32"/>
  <c r="Q148" i="32"/>
  <c r="Q287" i="32"/>
  <c r="Q194" i="32"/>
  <c r="Q89" i="32"/>
  <c r="Q97" i="32"/>
  <c r="Q228" i="32"/>
  <c r="Q77" i="32"/>
  <c r="Q9" i="32"/>
  <c r="Q84" i="32"/>
  <c r="Q64" i="32"/>
  <c r="Q144" i="32"/>
  <c r="Q227" i="32"/>
  <c r="Q230" i="32"/>
  <c r="Q21" i="32"/>
  <c r="Q173" i="32"/>
  <c r="Q30" i="32"/>
  <c r="Q13" i="32"/>
  <c r="Q274" i="32"/>
  <c r="Q315" i="32"/>
  <c r="Q188" i="32"/>
  <c r="Q237" i="32"/>
  <c r="Q233" i="32"/>
  <c r="Q78" i="32"/>
  <c r="Q143" i="32"/>
  <c r="Q65" i="32"/>
  <c r="Q80" i="32"/>
  <c r="Q272" i="32"/>
  <c r="Q240" i="32"/>
  <c r="Q185" i="32"/>
  <c r="Q146" i="32"/>
  <c r="Q215" i="32"/>
  <c r="Q133" i="32"/>
  <c r="Q157" i="32"/>
  <c r="Q169" i="32"/>
  <c r="Q195" i="32"/>
  <c r="Q31" i="32"/>
  <c r="Q116" i="32"/>
  <c r="Q234" i="32"/>
  <c r="Q198" i="32"/>
  <c r="Q62" i="32"/>
  <c r="Q197" i="32"/>
  <c r="Q231" i="32"/>
  <c r="Q192" i="32"/>
  <c r="Q52" i="32"/>
  <c r="Q165" i="32"/>
  <c r="Q36" i="32"/>
  <c r="Q123" i="32"/>
  <c r="Q205" i="32"/>
  <c r="Q19" i="32"/>
  <c r="Q318" i="32"/>
  <c r="Q11" i="32"/>
  <c r="Q129" i="32"/>
  <c r="Q319" i="32"/>
  <c r="Q220" i="32"/>
  <c r="Q28" i="32"/>
  <c r="Q43" i="32"/>
  <c r="Q95" i="32"/>
  <c r="Q176" i="32"/>
  <c r="Q68" i="32"/>
  <c r="Q125" i="32"/>
  <c r="Q223" i="32"/>
  <c r="Q308" i="32"/>
  <c r="Q181" i="32"/>
  <c r="Q15" i="32"/>
  <c r="Q314" i="32"/>
  <c r="Q297" i="32"/>
  <c r="Q292" i="32"/>
  <c r="Q266" i="32"/>
  <c r="Q75" i="32"/>
  <c r="Q189" i="32"/>
  <c r="Q73" i="32"/>
  <c r="Q291" i="32"/>
  <c r="Q18" i="32"/>
  <c r="Q168" i="32"/>
  <c r="Q17" i="32"/>
  <c r="Q8" i="32"/>
  <c r="Q247" i="32"/>
  <c r="Q152" i="32"/>
  <c r="Q135" i="32"/>
  <c r="Q166" i="32"/>
  <c r="Q50" i="32"/>
  <c r="Q258" i="32"/>
  <c r="Q260" i="32"/>
  <c r="Q251" i="32"/>
  <c r="Q236" i="32"/>
  <c r="Q265" i="32"/>
  <c r="Q29" i="32"/>
  <c r="Q273" i="32"/>
  <c r="Q206" i="32"/>
  <c r="Q202" i="32"/>
  <c r="Q245" i="32"/>
  <c r="Q156" i="32"/>
  <c r="Q151" i="32"/>
  <c r="Q41" i="32"/>
  <c r="Q269" i="32"/>
  <c r="Q85" i="32"/>
  <c r="Q45" i="32"/>
  <c r="Q278" i="32"/>
  <c r="Q177" i="32"/>
  <c r="Q175" i="32"/>
  <c r="Q317" i="32"/>
  <c r="Q235" i="32"/>
  <c r="Q161" i="32"/>
  <c r="Q193" i="32"/>
  <c r="Q217" i="32"/>
  <c r="Q124" i="32"/>
  <c r="Q140" i="32"/>
  <c r="Q210" i="32"/>
  <c r="Q283" i="32"/>
  <c r="Q179" i="32"/>
  <c r="Q14" i="32"/>
  <c r="Q139" i="32"/>
  <c r="Q309" i="32"/>
  <c r="Q56" i="32"/>
  <c r="Q57" i="32"/>
  <c r="Q112" i="32"/>
  <c r="Q178" i="32"/>
  <c r="Q106" i="32"/>
  <c r="Q91" i="32"/>
  <c r="Q160" i="32"/>
  <c r="Q207" i="32"/>
  <c r="Q100" i="32"/>
  <c r="Q281" i="32"/>
  <c r="Q67" i="32"/>
  <c r="Q301" i="32"/>
  <c r="Q37" i="32"/>
  <c r="Q186" i="32"/>
  <c r="Q158" i="32"/>
  <c r="Q63" i="32"/>
  <c r="Q182" i="32"/>
  <c r="Q252" i="32"/>
  <c r="Q117" i="32"/>
  <c r="Q132" i="32"/>
  <c r="Q255" i="32"/>
  <c r="Q54" i="32"/>
  <c r="Q79" i="32"/>
  <c r="Q242" i="32"/>
  <c r="Q76" i="32"/>
  <c r="Q250" i="32"/>
  <c r="Q204" i="32"/>
  <c r="Q257" i="32"/>
  <c r="Q108" i="32"/>
  <c r="Q241" i="32"/>
  <c r="Q184" i="32"/>
  <c r="Q83" i="32"/>
  <c r="Q59" i="32"/>
  <c r="Q71" i="32"/>
  <c r="Q302" i="32"/>
  <c r="Q191" i="32"/>
  <c r="Q130" i="32"/>
  <c r="Q163" i="32"/>
  <c r="Q216" i="32"/>
  <c r="Q27" i="32"/>
  <c r="Q134" i="32"/>
  <c r="Q101" i="32"/>
  <c r="Q69" i="32"/>
  <c r="Q39" i="32"/>
  <c r="Q174" i="32"/>
  <c r="Q267" i="32"/>
  <c r="Q38" i="32"/>
  <c r="Q307" i="32"/>
  <c r="Q53" i="32"/>
  <c r="Q155" i="32"/>
  <c r="Q170" i="32"/>
  <c r="Q55" i="32"/>
  <c r="Q109" i="32"/>
  <c r="Q290" i="32"/>
  <c r="Q136" i="32"/>
  <c r="Q295" i="32"/>
  <c r="Q246" i="32"/>
  <c r="Q282" i="32"/>
  <c r="Q261" i="32"/>
  <c r="Q66" i="32"/>
  <c r="Q104" i="32"/>
  <c r="Q126" i="32"/>
  <c r="Q82" i="32"/>
  <c r="Q254" i="32"/>
  <c r="Q196" i="32"/>
  <c r="Q51" i="32"/>
  <c r="Q61" i="32"/>
  <c r="Q284" i="32"/>
  <c r="Q164" i="32"/>
  <c r="Q305" i="32"/>
  <c r="Q96" i="32"/>
  <c r="Q243" i="32"/>
  <c r="Q316" i="32"/>
  <c r="Q86" i="32"/>
  <c r="Q209" i="32"/>
  <c r="Q81" i="32"/>
  <c r="Q268" i="32"/>
  <c r="Q212" i="32"/>
  <c r="Q171" i="32"/>
  <c r="Q263" i="32"/>
  <c r="Q10" i="32"/>
  <c r="Q208" i="32"/>
  <c r="Q16" i="32"/>
  <c r="Q32" i="32"/>
  <c r="Q12" i="32"/>
  <c r="Q190" i="32"/>
  <c r="Q60" i="32"/>
  <c r="Q225" i="32"/>
  <c r="Q286" i="32"/>
  <c r="Q44" i="32"/>
  <c r="Q280" i="32"/>
  <c r="Q72" i="32"/>
  <c r="Q299" i="32"/>
  <c r="Q172" i="32"/>
  <c r="Q23" i="32"/>
  <c r="Q105" i="32"/>
  <c r="Q122" i="32"/>
  <c r="Q298" i="32"/>
  <c r="Q92" i="32"/>
  <c r="Q147" i="32"/>
  <c r="Q93" i="32"/>
  <c r="Q203" i="32"/>
  <c r="Q300" i="32"/>
  <c r="Q119" i="32"/>
  <c r="Q271" i="32"/>
  <c r="Q110" i="32"/>
  <c r="Q226" i="32"/>
  <c r="Q259" i="32"/>
  <c r="Q142" i="32"/>
  <c r="Q22" i="32"/>
  <c r="Q285" i="32"/>
  <c r="Q127" i="32"/>
  <c r="Q120" i="32"/>
  <c r="Q213" i="32"/>
  <c r="Q20" i="32"/>
  <c r="Q304" i="32"/>
  <c r="Q118" i="32"/>
  <c r="Q293" i="32"/>
  <c r="Q35" i="32"/>
  <c r="Q262" i="32"/>
  <c r="Q219" i="32"/>
  <c r="Q42" i="32"/>
  <c r="Q199" i="32"/>
  <c r="Q114" i="32"/>
  <c r="Q187" i="32"/>
  <c r="Q312" i="32"/>
  <c r="Q103" i="32"/>
  <c r="Q40" i="32"/>
  <c r="Q33" i="32"/>
  <c r="Q137" i="32"/>
  <c r="Q306" i="32"/>
  <c r="Q277" i="32"/>
  <c r="Q289" i="32"/>
  <c r="Q70" i="32"/>
  <c r="Q121" i="32"/>
  <c r="Q141" i="32"/>
  <c r="Q311" i="32"/>
  <c r="Q94" i="32"/>
  <c r="Q244" i="32"/>
  <c r="Q211" i="32"/>
  <c r="Q264" i="32"/>
  <c r="Q113" i="32"/>
  <c r="Q224" i="32"/>
  <c r="Q149" i="32"/>
  <c r="Q7" i="32"/>
  <c r="Q148" i="28"/>
  <c r="Q252" i="28"/>
  <c r="Q316" i="28"/>
  <c r="Q302" i="28"/>
  <c r="Q110" i="28"/>
  <c r="Q224" i="28"/>
  <c r="Q107" i="28"/>
  <c r="Q305" i="28"/>
  <c r="Q265" i="28"/>
  <c r="Q29" i="28"/>
  <c r="Q261" i="28"/>
  <c r="Q309" i="28"/>
  <c r="Q165" i="28"/>
  <c r="Q42" i="28"/>
  <c r="Q40" i="28"/>
  <c r="Q256" i="28"/>
  <c r="Q54" i="28"/>
  <c r="Q46" i="28"/>
  <c r="Q20" i="28"/>
  <c r="Q201" i="28"/>
  <c r="Q277" i="28"/>
  <c r="Q219" i="28"/>
  <c r="Q310" i="28"/>
  <c r="Q217" i="28"/>
  <c r="Q13" i="28"/>
  <c r="Q44" i="28"/>
  <c r="Q272" i="28"/>
  <c r="Q306" i="28"/>
  <c r="Q151" i="28"/>
  <c r="Q241" i="28"/>
  <c r="Q173" i="28"/>
  <c r="Q263" i="28"/>
  <c r="Q76" i="28"/>
  <c r="Q26" i="28"/>
  <c r="Q186" i="28"/>
  <c r="Q134" i="28"/>
  <c r="Q75" i="28"/>
  <c r="Q273" i="28"/>
  <c r="Q91" i="28"/>
  <c r="Q318" i="28"/>
  <c r="Q312" i="28"/>
  <c r="Q145" i="28"/>
  <c r="Q211" i="28"/>
  <c r="Q313" i="28"/>
  <c r="Q62" i="28"/>
  <c r="Q94" i="28"/>
  <c r="Q47" i="28"/>
  <c r="Q100" i="28"/>
  <c r="Q141" i="28"/>
  <c r="Q106" i="28"/>
  <c r="Q153" i="28"/>
  <c r="Q38" i="28"/>
  <c r="Q194" i="28"/>
  <c r="Q229" i="28"/>
  <c r="Q203" i="28"/>
  <c r="Q160" i="28"/>
  <c r="Q93" i="28"/>
  <c r="Q34" i="28"/>
  <c r="Q109" i="28"/>
  <c r="Q158" i="28"/>
  <c r="Q193" i="28"/>
  <c r="Q116" i="28"/>
  <c r="Q299" i="28"/>
  <c r="Q39" i="28"/>
  <c r="Q238" i="28"/>
  <c r="Q119" i="28"/>
  <c r="Q260" i="28"/>
  <c r="Q121" i="28"/>
  <c r="Q225" i="28"/>
  <c r="Q52" i="28"/>
  <c r="Q99" i="28"/>
  <c r="Q28" i="28"/>
  <c r="Q222" i="28"/>
  <c r="Q249" i="28"/>
  <c r="Q282" i="28"/>
  <c r="Q185" i="28"/>
  <c r="Q170" i="28"/>
  <c r="Q206" i="28"/>
  <c r="Q137" i="28"/>
  <c r="Q142" i="28"/>
  <c r="Q304" i="28"/>
  <c r="Q283" i="28"/>
  <c r="Q286" i="28"/>
  <c r="Q32" i="28"/>
  <c r="Q213" i="28"/>
  <c r="Q172" i="28"/>
  <c r="Q69" i="28"/>
  <c r="Q136" i="28"/>
  <c r="Q269" i="28"/>
  <c r="Q92" i="28"/>
  <c r="Q259" i="28"/>
  <c r="Q243" i="28"/>
  <c r="Q237" i="28"/>
  <c r="Q147" i="28"/>
  <c r="Q49" i="28"/>
  <c r="Q161" i="28"/>
  <c r="Q163" i="28"/>
  <c r="Q80" i="28"/>
  <c r="Q301" i="28"/>
  <c r="Q279" i="28"/>
  <c r="Q275" i="28"/>
  <c r="Q90" i="28"/>
  <c r="Q115" i="28"/>
  <c r="Q25" i="28"/>
  <c r="Q300" i="28"/>
  <c r="Q214" i="28"/>
  <c r="Q96" i="28"/>
  <c r="Q125" i="28"/>
  <c r="Q122" i="28"/>
  <c r="Q292" i="28"/>
  <c r="Q232" i="28"/>
  <c r="Q168" i="28"/>
  <c r="Q86" i="28"/>
  <c r="Q285" i="28"/>
  <c r="Q77" i="28"/>
  <c r="Q59" i="28"/>
  <c r="Q146" i="28"/>
  <c r="Q130" i="28"/>
  <c r="Q123" i="28"/>
  <c r="Q73" i="28"/>
  <c r="Q291" i="28"/>
  <c r="Q78" i="28"/>
  <c r="Q81" i="28"/>
  <c r="Q188" i="28"/>
  <c r="Q87" i="28"/>
  <c r="Q68" i="28"/>
  <c r="Q197" i="28"/>
  <c r="Q24" i="28"/>
  <c r="Q58" i="28"/>
  <c r="Q210" i="28"/>
  <c r="Q179" i="28"/>
  <c r="Q66" i="28"/>
  <c r="Q139" i="28"/>
  <c r="Q64" i="28"/>
  <c r="Q118" i="28"/>
  <c r="Q150" i="28"/>
  <c r="Q200" i="28"/>
  <c r="Q131" i="28"/>
  <c r="Q132" i="28"/>
  <c r="Q276" i="28"/>
  <c r="Q98" i="28"/>
  <c r="Q103" i="28"/>
  <c r="Q120" i="28"/>
  <c r="Q50" i="28"/>
  <c r="Q239" i="28"/>
  <c r="Q270" i="28"/>
  <c r="Q159" i="28"/>
  <c r="Q187" i="28"/>
  <c r="Q74" i="28"/>
  <c r="Q231" i="28"/>
  <c r="Q108" i="28"/>
  <c r="Q84" i="28"/>
  <c r="Q169" i="28"/>
  <c r="Q236" i="28"/>
  <c r="Q205" i="28"/>
  <c r="Q45" i="28"/>
  <c r="Q144" i="28"/>
  <c r="Q105" i="28"/>
  <c r="Q293" i="28"/>
  <c r="Q191" i="28"/>
  <c r="Q128" i="28"/>
  <c r="Q143" i="28"/>
  <c r="Q82" i="28"/>
  <c r="Q129" i="28"/>
  <c r="Q126" i="28"/>
  <c r="Q178" i="28"/>
  <c r="Q257" i="28"/>
  <c r="Q254" i="28"/>
  <c r="Q220" i="28"/>
  <c r="Q113" i="28"/>
  <c r="Q162" i="28"/>
  <c r="Q177" i="28"/>
  <c r="Q315" i="28"/>
  <c r="Q43" i="28"/>
  <c r="Q53" i="28"/>
  <c r="Q268" i="28"/>
  <c r="Q242" i="28"/>
  <c r="Q70" i="28"/>
  <c r="Q207" i="28"/>
  <c r="Q61" i="28"/>
  <c r="Q190" i="28"/>
  <c r="Q17" i="28"/>
  <c r="Q233" i="28"/>
  <c r="Q266" i="28"/>
  <c r="Q182" i="28"/>
  <c r="Q57" i="28"/>
  <c r="Q9" i="28"/>
  <c r="Q295" i="28"/>
  <c r="Q294" i="28"/>
  <c r="Q307" i="28"/>
  <c r="Q215" i="28"/>
  <c r="Q19" i="28"/>
  <c r="Q149" i="28"/>
  <c r="Q16" i="28"/>
  <c r="Q240" i="28"/>
  <c r="Q274" i="28"/>
  <c r="Q8" i="28"/>
  <c r="Q37" i="28"/>
  <c r="Q10" i="28"/>
  <c r="Q79" i="28"/>
  <c r="Q95" i="28"/>
  <c r="Q167" i="28"/>
  <c r="Q180" i="28"/>
  <c r="Q21" i="28"/>
  <c r="Q218" i="28"/>
  <c r="Q97" i="28"/>
  <c r="Q183" i="28"/>
  <c r="Q288" i="28"/>
  <c r="Q196" i="28"/>
  <c r="Q15" i="28"/>
  <c r="Q72" i="28"/>
  <c r="Q140" i="28"/>
  <c r="Q221" i="28"/>
  <c r="Q60" i="28"/>
  <c r="Q67" i="28"/>
  <c r="Q248" i="28"/>
  <c r="Q226" i="28"/>
  <c r="Q174" i="28"/>
  <c r="Q102" i="28"/>
  <c r="Q88" i="28"/>
  <c r="Q111" i="28"/>
  <c r="Q251" i="28"/>
  <c r="Q290" i="28"/>
  <c r="Q271" i="28"/>
  <c r="Q101" i="28"/>
  <c r="Q175" i="28"/>
  <c r="Q244" i="28"/>
  <c r="Q157" i="28"/>
  <c r="Q41" i="28"/>
  <c r="Q51" i="28"/>
  <c r="Q281" i="28"/>
  <c r="Q14" i="28"/>
  <c r="Q317" i="28"/>
  <c r="Q83" i="28"/>
  <c r="Q262" i="28"/>
  <c r="Q209" i="28"/>
  <c r="Q198" i="28"/>
  <c r="Q303" i="28"/>
  <c r="Q204" i="28"/>
  <c r="Q117" i="28"/>
  <c r="Q124" i="28"/>
  <c r="Q112" i="28"/>
  <c r="Q127" i="28"/>
  <c r="Q264" i="28"/>
  <c r="Q56" i="28"/>
  <c r="Q230" i="28"/>
  <c r="Q296" i="28"/>
  <c r="Q247" i="28"/>
  <c r="Q27" i="28"/>
  <c r="Q30" i="28"/>
  <c r="Q234" i="28"/>
  <c r="Q35" i="28"/>
  <c r="Q287" i="28"/>
  <c r="Q267" i="28"/>
  <c r="Q156" i="28"/>
  <c r="Q18" i="28"/>
  <c r="Q278" i="28"/>
  <c r="Q228" i="28"/>
  <c r="Q154" i="28"/>
  <c r="Q55" i="28"/>
  <c r="Q181" i="28"/>
  <c r="Q155" i="28"/>
  <c r="Q11" i="28"/>
  <c r="Q176" i="28"/>
  <c r="Q284" i="28"/>
  <c r="Q253" i="28"/>
  <c r="Q202" i="28"/>
  <c r="Q166" i="28"/>
  <c r="Q314" i="28"/>
  <c r="Q208" i="28"/>
  <c r="Q138" i="28"/>
  <c r="Q152" i="28"/>
  <c r="Q319" i="28"/>
  <c r="Q89" i="28"/>
  <c r="Q171" i="28"/>
  <c r="Q216" i="28"/>
  <c r="Q289" i="28"/>
  <c r="Q227" i="28"/>
  <c r="Q250" i="28"/>
  <c r="Q22" i="28"/>
  <c r="Q308" i="28"/>
  <c r="Q33" i="28"/>
  <c r="Q85" i="28"/>
  <c r="Q280" i="28"/>
  <c r="Q223" i="28"/>
  <c r="Q71" i="28"/>
  <c r="Q189" i="28"/>
  <c r="Q65" i="28"/>
  <c r="Q199" i="28"/>
  <c r="Q23" i="28"/>
  <c r="Q245" i="28"/>
  <c r="Q104" i="28"/>
  <c r="Q235" i="28"/>
  <c r="Q164" i="28"/>
  <c r="Q311" i="28"/>
  <c r="Q12" i="28"/>
  <c r="Q133" i="28"/>
  <c r="Q63" i="28"/>
  <c r="Q298" i="28"/>
  <c r="Q48" i="28"/>
  <c r="Q135" i="28"/>
  <c r="Q114" i="28"/>
  <c r="Q212" i="28"/>
  <c r="Q184" i="28"/>
  <c r="Q31" i="28"/>
  <c r="Q246" i="28"/>
  <c r="Q255" i="28"/>
  <c r="Q258" i="28"/>
  <c r="Q192" i="28"/>
  <c r="Q36" i="28"/>
  <c r="Q297" i="28"/>
  <c r="Q7" i="28"/>
  <c r="Q195" i="28"/>
</calcChain>
</file>

<file path=xl/comments1.xml><?xml version="1.0" encoding="utf-8"?>
<comments xmlns="http://schemas.openxmlformats.org/spreadsheetml/2006/main">
  <authors>
    <author>Автор</author>
  </authors>
  <commentList>
    <comment ref="B6" authorId="0" shapeId="0">
      <text>
        <r>
          <rPr>
            <sz val="9"/>
            <color indexed="81"/>
            <rFont val="Tahoma"/>
            <family val="2"/>
            <charset val="204"/>
          </rPr>
          <t xml:space="preserve">*Двигуни внутрішнього згорання  --  10.06.2015  10:10:09  (PAA - sv)
Теплотехніки та гідравліки  --  10.06.2015  10:08:21  (PAA - sv)
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ДВЗ  --  10.06.2015  10:10:08  (PAA - sv)
ТГ  --  10.06.2015  10:08:21  (PAA - sv)
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Економіки та організації виробництва  --  10.06.2015  10:35:13  (PAA - sv)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Технології металів  --  10.06.2015  10:07:54  (PAA - sv)
</t>
        </r>
      </text>
    </comment>
    <comment ref="C25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ТМ  --  10.06.2015  10:08:04  (PAA - sv)
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змініть кафедру  --  10.06.2015  10:16:02  (PAA - sv)
*Правознавства  --  10.06.2015  10:15:15  (PAA - sv)
</t>
        </r>
      </text>
    </comment>
    <comment ref="C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Првз  --  10.06.2015  10:15:16  (PAA - sv)
</t>
        </r>
      </text>
    </comment>
    <comment ref="B52" authorId="0" shapeId="0">
      <text>
        <r>
          <rPr>
            <sz val="9"/>
            <color indexed="81"/>
            <rFont val="Tahoma"/>
            <family val="2"/>
            <charset val="204"/>
          </rPr>
          <t xml:space="preserve">*Двигуни внутрішнього згорання  --  10.06.2015  10:10:09  (PAA - sv)
Теплотехніки та гідравліки  --  10.06.2015  10:08:21  (PAA - sv)
</t>
        </r>
      </text>
    </comment>
    <comment ref="C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ДВЗ  --  10.06.2015  10:10:08  (PAA - sv)
ТГ  --  10.06.2015  10:08:21  (PAA - sv)
</t>
        </r>
      </text>
    </comment>
    <comment ref="B54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Технології металів  --  10.06.2015  10:07:54  (PAA - sv)
</t>
        </r>
      </text>
    </comment>
    <comment ref="C54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ТМ  --  10.06.2015  10:08:04  (PAA - sv)
</t>
        </r>
      </text>
    </comment>
    <comment ref="B61" authorId="0" shapeId="0">
      <text>
        <r>
          <rPr>
            <sz val="9"/>
            <color indexed="81"/>
            <rFont val="Tahoma"/>
            <family val="2"/>
            <charset val="204"/>
          </rPr>
          <t xml:space="preserve">*Фінансів та банківської справи  --  10.06.2015  10:10:52  (PAA - sv)
</t>
        </r>
      </text>
    </comment>
    <comment ref="C61" authorId="0" shapeId="0">
      <text>
        <r>
          <rPr>
            <sz val="9"/>
            <color indexed="81"/>
            <rFont val="Tahoma"/>
            <family val="2"/>
            <charset val="204"/>
          </rPr>
          <t xml:space="preserve">ФК  --  10.06.2015  10:11:02  (PAA - sv)
ФБС  --  10.06.2015  10:10:57  (PAA - sv)
</t>
        </r>
      </text>
    </comment>
    <comment ref="B63" authorId="0" shapeId="0">
      <text>
        <r>
          <rPr>
            <sz val="9"/>
            <color indexed="81"/>
            <rFont val="Tahoma"/>
            <family val="2"/>
            <charset val="204"/>
          </rPr>
          <t xml:space="preserve">*Фінансів та банківської справи  --  10.06.2015  10:10:52  (PAA - sv)
</t>
        </r>
      </text>
    </comment>
    <comment ref="C63" authorId="0" shapeId="0">
      <text>
        <r>
          <rPr>
            <sz val="9"/>
            <color indexed="81"/>
            <rFont val="Tahoma"/>
            <family val="2"/>
            <charset val="204"/>
          </rPr>
          <t xml:space="preserve">ФК  --  10.06.2015  10:11:02  (PAA - sv)
ФБС  --  10.06.2015  10:10:57  (PAA - sv)
</t>
        </r>
      </text>
    </comment>
  </commentList>
</comments>
</file>

<file path=xl/sharedStrings.xml><?xml version="1.0" encoding="utf-8"?>
<sst xmlns="http://schemas.openxmlformats.org/spreadsheetml/2006/main" count="3374" uniqueCount="1228">
  <si>
    <t>ГФ</t>
  </si>
  <si>
    <t>ЕТФ</t>
  </si>
  <si>
    <t>ІФФ</t>
  </si>
  <si>
    <t>МФ</t>
  </si>
  <si>
    <t>ТФ</t>
  </si>
  <si>
    <t>ФБАД</t>
  </si>
  <si>
    <t>ФЕУ</t>
  </si>
  <si>
    <t>ФКНТ</t>
  </si>
  <si>
    <t>ФМТЕ</t>
  </si>
  <si>
    <t>ФРЕТ</t>
  </si>
  <si>
    <t>ФСН</t>
  </si>
  <si>
    <t>ФУФКС</t>
  </si>
  <si>
    <t>ЮФ</t>
  </si>
  <si>
    <t>Шрам О. А.</t>
  </si>
  <si>
    <t>Братковскьа К. О.</t>
  </si>
  <si>
    <t>Федоша Д. В.</t>
  </si>
  <si>
    <t>Климко О.М.</t>
  </si>
  <si>
    <t>Пара</t>
  </si>
  <si>
    <t>Байша О.І.</t>
  </si>
  <si>
    <t xml:space="preserve"> Заболотний А.П.</t>
  </si>
  <si>
    <t>Махлін П.В.</t>
  </si>
  <si>
    <t>Попов В.В.</t>
  </si>
  <si>
    <t>Прихно В.Л.</t>
  </si>
  <si>
    <t>Качан Ю.Г.</t>
  </si>
  <si>
    <t>Міщенко В.Ю.</t>
  </si>
  <si>
    <t>Кулагін д.О.</t>
  </si>
  <si>
    <t>Скоробогата М.В.</t>
  </si>
  <si>
    <t>Бовкун С.А.</t>
  </si>
  <si>
    <t>Бажміна Е.А.</t>
  </si>
  <si>
    <t>Міщенко В.Г</t>
  </si>
  <si>
    <t>Корнієнко О.Б.</t>
  </si>
  <si>
    <t>кафедра НАРИСНОЇ ГЕОМЕТРІЇ, ІНЖЕНЕРНОЇ ТА КОМП’ЮТЕРНОЇ ГРАФІКИ</t>
  </si>
  <si>
    <t>кафедра НАРИСНОЇ ГЕОМЕТРІЇ, ІНЖЕНЕРНОЇ ТА КОМП’ЮТЕРНОЇ ГРАФІКИ (Скоробогата М.В.)</t>
  </si>
  <si>
    <t>кафедра НАРИСНОЇ ГЕОМЕТРІЇ, ІНЖЕНЕРНОЇ ТА КОМП’ЮТЕРНОЇ ГРАФІКИ (Бовкун С.А.)</t>
  </si>
  <si>
    <t>кафедра НАРИСНОЇ ГЕОМЕТРІЇ, ІНЖЕНЕРНОЇ ТА КОМП’ЮТЕРНОЇ ГРАФІКИ (Бажміна Е.А.)</t>
  </si>
  <si>
    <t>кафедра НАРИСНОЇ ГЕОМЕТРІЇ, ІНЖЕНЕРНОЇ ТА КОМП’ЮТЕРНОЇ ГРАФІКИ (Міщенко В.Г)</t>
  </si>
  <si>
    <t>кафедра НАРИСНОЇ ГЕОМЕТРІЇ, ІНЖЕНЕРНОЇ ТА КОМП’ЮТЕРНОЇ ГРАФІКИ (Корнієнко О.Б.)</t>
  </si>
  <si>
    <t>Кафедра Електропостачання промислових підприємств</t>
  </si>
  <si>
    <t>Кафедра Електропостачання промислових підприємств (Шрам О. А.)</t>
  </si>
  <si>
    <t>Кафедра Електропостачання промислових підприємств (Братковскьа К. О.)</t>
  </si>
  <si>
    <t>Кафедра Електропостачання промислових підприємств (Федоша Д. В.)</t>
  </si>
  <si>
    <t>Кафедра Електропостачання промислових підприємств (Климко О.М.)</t>
  </si>
  <si>
    <t>Кафедра Електропостачання промислових підприємств (Байша О.І.)</t>
  </si>
  <si>
    <t>Кафедра Електропостачання промислових підприємств ( Заболотний А.П.)</t>
  </si>
  <si>
    <t>Кафедра Електропостачання промислових підприємств (Махлін П.В.)</t>
  </si>
  <si>
    <t>Кафедра Електропостачання промислових підприємств (Попов В.В.)</t>
  </si>
  <si>
    <t>Кафедра Електропостачання промислових підприємств (Прихно В.Л.)</t>
  </si>
  <si>
    <t>Кафедра Електропостачання промислових підприємств (Качан Ю.Г.)</t>
  </si>
  <si>
    <t>Кафедра Електропостачання промислових підприємств (Міщенко В.Ю.)</t>
  </si>
  <si>
    <t>Кафедра Електропостачання промислових підприємств (Кулагін д.О.)</t>
  </si>
  <si>
    <t>МАРТОВИЦЬКИЙ Л.М.</t>
  </si>
  <si>
    <t>ВОЛКОВ Г.П.</t>
  </si>
  <si>
    <t>ГЛУШКО В.І.</t>
  </si>
  <si>
    <t>ЗАДОЯ Н.О.</t>
  </si>
  <si>
    <t>КОЗАК Д.С.</t>
  </si>
  <si>
    <t>ЛЯТУРИНСЬКИЙ В.О.</t>
  </si>
  <si>
    <t>НОСЕНКО М.І.</t>
  </si>
  <si>
    <t>РУДНЄВ О.М.</t>
  </si>
  <si>
    <t>СИДОРЕНКО М.В.</t>
  </si>
  <si>
    <t>ФРОЛОВ Р.О.</t>
  </si>
  <si>
    <t>Кафедра Деталей машин і ПТМ</t>
  </si>
  <si>
    <t>Кафедра Деталей машин і ПТМ (МАРТОВИЦЬКИЙ Л.М.)</t>
  </si>
  <si>
    <t>Кафедра Деталей машин і ПТМ (ВОЛКОВ Г.П.)</t>
  </si>
  <si>
    <t>Кафедра Деталей машин і ПТМ (ГЛУШКО В.І.)</t>
  </si>
  <si>
    <t>Кафедра Деталей машин і ПТМ (ЗАДОЯ Н.О.)</t>
  </si>
  <si>
    <t>Кафедра Деталей машин і ПТМ (КОЗАК Д.С.)</t>
  </si>
  <si>
    <t>Кафедра Деталей машин і ПТМ (ЛЯТУРИНСЬКИЙ В.О.)</t>
  </si>
  <si>
    <t>Кафедра Деталей машин і ПТМ (НОСЕНКО М.І.)</t>
  </si>
  <si>
    <t>Кафедра Деталей машин і ПТМ (РУДНЄВ О.М.)</t>
  </si>
  <si>
    <t>Кафедра Деталей машин і ПТМ (СИДОРЕНКО М.В.)</t>
  </si>
  <si>
    <t>Кафедра Деталей машин і ПТМ (ФРОЛОВ Р.О.)</t>
  </si>
  <si>
    <t>Кафедра Технологія машинобудування</t>
  </si>
  <si>
    <t>Дядя С.І.</t>
  </si>
  <si>
    <t>Козлова О.Б.</t>
  </si>
  <si>
    <t>Пухальська Г.В.</t>
  </si>
  <si>
    <t>Тришин П.Р.</t>
  </si>
  <si>
    <t>Гончар Н.В.</t>
  </si>
  <si>
    <t>Вишнєпольський Є.В.</t>
  </si>
  <si>
    <t>Кононов В.В.</t>
  </si>
  <si>
    <t>Кафедра Технологія машинобудування (Дядя С.І.)</t>
  </si>
  <si>
    <t>Кафедра Технологія машинобудування (Козлова О.Б.)</t>
  </si>
  <si>
    <t>Кафедра Технологія машинобудування (Пухальська Г.В.)</t>
  </si>
  <si>
    <t>Кафедра Технологія машинобудування (Тришин П.Р.)</t>
  </si>
  <si>
    <t>Кафедра Технологія машинобудування (Гончар Н.В.)</t>
  </si>
  <si>
    <t>Кафедра Технологія машинобудування (Вишнєпольський Є.В.)</t>
  </si>
  <si>
    <t>Кафедра Технологія машинобудування (Кононов В.В.)</t>
  </si>
  <si>
    <t>Безхлібна А.П..</t>
  </si>
  <si>
    <t>Бєлікова М.В.</t>
  </si>
  <si>
    <t>Булатов С.В.</t>
  </si>
  <si>
    <t>Жилко О.В.</t>
  </si>
  <si>
    <t>Корнієнко О.М.</t>
  </si>
  <si>
    <t>Кукліна Т.С.</t>
  </si>
  <si>
    <t>Мамотенко Д.Ю.</t>
  </si>
  <si>
    <t>Прусс В.Л.</t>
  </si>
  <si>
    <t>Цвілий С.М.</t>
  </si>
  <si>
    <t>Гурова Д.Д.</t>
  </si>
  <si>
    <t>Гресь-Євреінова С.В.</t>
  </si>
  <si>
    <t>Віндюк А.В.</t>
  </si>
  <si>
    <t>Шелеметьєва Т.В.</t>
  </si>
  <si>
    <t>Зайцева В.М., Журавльова С.М.,Каптюх Т.В.</t>
  </si>
  <si>
    <t>Кафедра  Туристичного, готельного та ресторанного бізнесу</t>
  </si>
  <si>
    <t>Бут Т.В.</t>
  </si>
  <si>
    <t>Кафедра  Туристичного, готельного та ресторанного бізнесу (Безхлібна А.П..)</t>
  </si>
  <si>
    <t>Кафедра  Туристичного, готельного та ресторанного бізнесу (Бєлікова М.В.)</t>
  </si>
  <si>
    <t>Кафедра  Туристичного, готельного та ресторанного бізнесу (Булатов С.В.)</t>
  </si>
  <si>
    <t>Кафедра  Туристичного, готельного та ресторанного бізнесу (Бут Т.В.)</t>
  </si>
  <si>
    <t>Кафедра  Туристичного, готельного та ресторанного бізнесу (Жилко О.В.)</t>
  </si>
  <si>
    <t>Кафедра  Туристичного, готельного та ресторанного бізнесу (Корнієнко О.М.)</t>
  </si>
  <si>
    <t>Кафедра  Туристичного, готельного та ресторанного бізнесу (Кукліна Т.С.)</t>
  </si>
  <si>
    <t>Кафедра  Туристичного, готельного та ресторанного бізнесу (Мамотенко Д.Ю.)</t>
  </si>
  <si>
    <t>Кафедра  Туристичного, готельного та ресторанного бізнесу (Прусс В.Л.)</t>
  </si>
  <si>
    <t>Кафедра  Туристичного, готельного та ресторанного бізнесу (Цвілий С.М.)</t>
  </si>
  <si>
    <t>Кафедра  Туристичного, готельного та ресторанного бізнесу (Гурова Д.Д.)</t>
  </si>
  <si>
    <t>Кафедра  Туристичного, готельного та ресторанного бізнесу (Гресь-Євреінова С.В.)</t>
  </si>
  <si>
    <t>Кафедра  Туристичного, готельного та ресторанного бізнесу (Віндюк А.В.)</t>
  </si>
  <si>
    <t>Кафедра  Туристичного, готельного та ресторанного бізнесу (Шелеметьєва Т.В.)</t>
  </si>
  <si>
    <t>Жван В.Д.</t>
  </si>
  <si>
    <t>Кулік М.В.</t>
  </si>
  <si>
    <t>Бобраков А.А.</t>
  </si>
  <si>
    <t>Кафедра  «Будівельного виробництва та управління проектами»</t>
  </si>
  <si>
    <t>Іщенко Олексій Сергійович</t>
  </si>
  <si>
    <t>Іваненко Дмитро Сергійович</t>
  </si>
  <si>
    <t>Кафедра  «Будівельного виробництва та управління проектами» (Жван В.Д.)</t>
  </si>
  <si>
    <t>Кафедра  «Будівельного виробництва та управління проектами» (Кулік М.В.)</t>
  </si>
  <si>
    <t>Кафедра  «Будівельного виробництва та управління проектами» (Бобраков А.А.)</t>
  </si>
  <si>
    <t>Кафедра  «Будівельного виробництва та управління проектами» (0)</t>
  </si>
  <si>
    <t>Кафедра  «Будівельного виробництва та управління проектами» (Іщенко Олексій Сергійович)</t>
  </si>
  <si>
    <t>Кафедра  «Будівельного виробництва та управління проектами» (Іваненко Дмитро Сергійович)</t>
  </si>
  <si>
    <t>Мазін В.М.</t>
  </si>
  <si>
    <t>Шамардіна Г.М.</t>
  </si>
  <si>
    <t>Захаріна Є.А.</t>
  </si>
  <si>
    <t>Глущенко Н.В.</t>
  </si>
  <si>
    <t>Сметанін С.В.</t>
  </si>
  <si>
    <t>Чередниченко І.А.</t>
  </si>
  <si>
    <t>Курта  Є.О.</t>
  </si>
  <si>
    <t>Миргородський О.В.</t>
  </si>
  <si>
    <t>Брухно Е.Л.</t>
  </si>
  <si>
    <t>Шуба Л.В.</t>
  </si>
  <si>
    <t>Захарова О.М.</t>
  </si>
  <si>
    <t>Чухланцева Н.В.</t>
  </si>
  <si>
    <t>Корж Н.Л.</t>
  </si>
  <si>
    <t>Порада О.В.</t>
  </si>
  <si>
    <t>Кафедра управління фізичною культурою та спортом</t>
  </si>
  <si>
    <t>Кафедра управління фізичною культурою та спортом (Мазін В.М.)</t>
  </si>
  <si>
    <t>Кафедра управління фізичною культурою та спортом (Шамардіна Г.М.)</t>
  </si>
  <si>
    <t>Кафедра управління фізичною культурою та спортом (Захаріна Є.А.)</t>
  </si>
  <si>
    <t>Кафедра управління фізичною культурою та спортом (Глущенко Н.В.)</t>
  </si>
  <si>
    <t>Кафедра управління фізичною культурою та спортом (Сметанін С.В.)</t>
  </si>
  <si>
    <t>Кафедра управління фізичною культурою та спортом (Чередниченко І.А.)</t>
  </si>
  <si>
    <t>Кафедра управління фізичною культурою та спортом (Курта  Є.О.)</t>
  </si>
  <si>
    <t>Кафедра управління фізичною культурою та спортом (Миргородський О.В.)</t>
  </si>
  <si>
    <t>Кафедра управління фізичною культурою та спортом (Брухно Е.Л.)</t>
  </si>
  <si>
    <t>Кафедра управління фізичною культурою та спортом (Шуба Л.В.)</t>
  </si>
  <si>
    <t>Кафедра управління фізичною культурою та спортом (Захарова О.М.)</t>
  </si>
  <si>
    <t>Кафедра управління фізичною культурою та спортом (Чухланцева Н.В.)</t>
  </si>
  <si>
    <t>Кафедра управління фізичною культурою та спортом (Корж Н.Л.)</t>
  </si>
  <si>
    <t>Кафедра управління фізичною культурою та спортом (Порада О.В.)</t>
  </si>
  <si>
    <t>Прушківська Е.В.</t>
  </si>
  <si>
    <t>Антонюк К.І.</t>
  </si>
  <si>
    <t>Лазнева І.О.</t>
  </si>
  <si>
    <t>Ситников М.М.</t>
  </si>
  <si>
    <t>Козицька Г.В.</t>
  </si>
  <si>
    <t>Максименко І.Я.</t>
  </si>
  <si>
    <t>Переверзєва А.В.</t>
  </si>
  <si>
    <t>Болдуєв М.В.,Салімонов О.Ю.</t>
  </si>
  <si>
    <t>Кафедра Міжнародні економічні відносини</t>
  </si>
  <si>
    <t>Кафедра Міжнародні економічні відносини (Прушківська Е.В.)</t>
  </si>
  <si>
    <t>Кафедра Міжнародні економічні відносини (Антонюк К.І.)</t>
  </si>
  <si>
    <t>Кафедра Міжнародні економічні відносини (Лазнева І.О.)</t>
  </si>
  <si>
    <t>Кафедра Міжнародні економічні відносини (Ситников М.М.)</t>
  </si>
  <si>
    <t>Кафедра Міжнародні економічні відносини (Козицька Г.В.)</t>
  </si>
  <si>
    <t>Кафедра Міжнародні економічні відносини (Максименко І.Я.)</t>
  </si>
  <si>
    <t>Кафедра Міжнародні економічні відносини (Переверзєва А.В.)</t>
  </si>
  <si>
    <t>Кафедра Міжнародні економічні відносини (Болдуєв М.В.,Салімонов О.Ю.)</t>
  </si>
  <si>
    <t>Лазарєва О.О.</t>
  </si>
  <si>
    <t>Сахнюк Н.В.</t>
  </si>
  <si>
    <t>Кривих Ю.І.</t>
  </si>
  <si>
    <t>Шитікова О.В.</t>
  </si>
  <si>
    <t>Бабєнко О.М.</t>
  </si>
  <si>
    <t>Павленко Д.В.</t>
  </si>
  <si>
    <t>Уланов С. О.</t>
  </si>
  <si>
    <t>Качан О. Я.</t>
  </si>
  <si>
    <t>Кафедра Технології авіаційних двигунів</t>
  </si>
  <si>
    <t>Кафедра Технології авіаційних двигунів (Лазарєва О.О.)</t>
  </si>
  <si>
    <t>Кафедра Технології авіаційних двигунів (Сахнюк Н.В.)</t>
  </si>
  <si>
    <t>Кафедра Технології авіаційних двигунів (Кривих Ю.І.)</t>
  </si>
  <si>
    <t>Кафедра Технології авіаційних двигунів (Шитікова О.В.)</t>
  </si>
  <si>
    <t>Кафедра Технології авіаційних двигунів (Бабєнко О.М.)</t>
  </si>
  <si>
    <t>Кафедра Технології авіаційних двигунів (Павленко Д.В.)</t>
  </si>
  <si>
    <t>Кафедра Технології авіаційних двигунів (Уланов С. О.)</t>
  </si>
  <si>
    <t>Кафедра Технології авіаційних двигунів (Качан О. Я.)</t>
  </si>
  <si>
    <t>Ковальова О.В.</t>
  </si>
  <si>
    <t>Присяжнюк О.А.</t>
  </si>
  <si>
    <t>Ковальова А.А.</t>
  </si>
  <si>
    <t>Бурка О.М.</t>
  </si>
  <si>
    <t>Єрмолаєва А.В.</t>
  </si>
  <si>
    <t>Рижкова М.В.</t>
  </si>
  <si>
    <t>Мирна А.І.</t>
  </si>
  <si>
    <t>Романова Т.А.</t>
  </si>
  <si>
    <t>Сидорин В.О.</t>
  </si>
  <si>
    <t>Петрик Н.І.</t>
  </si>
  <si>
    <t>Клапчук В.В.</t>
  </si>
  <si>
    <t>Кафедра Фізичної терапії та ерготерапії</t>
  </si>
  <si>
    <t>Кафедра Фізичної терапії та ерготерапії (Ковальова О.В.)</t>
  </si>
  <si>
    <t>Кафедра Фізичної терапії та ерготерапії (Присяжнюк О.А.)</t>
  </si>
  <si>
    <t>Кафедра Фізичної терапії та ерготерапії (Ковальова А.А.)</t>
  </si>
  <si>
    <t>Кафедра Фізичної терапії та ерготерапії (Бурка О.М.)</t>
  </si>
  <si>
    <t>Кафедра Фізичної терапії та ерготерапії (Єрмолаєва А.В.)</t>
  </si>
  <si>
    <t>Кафедра Фізичної терапії та ерготерапії (Рижкова М.В.)</t>
  </si>
  <si>
    <t>Кафедра Фізичної терапії та ерготерапії (Мирна А.І.)</t>
  </si>
  <si>
    <t>Кафедра Фізичної терапії та ерготерапії (Романова Т.А.)</t>
  </si>
  <si>
    <t>Кафедра Фізичної терапії та ерготерапії (Сидорин В.О.)</t>
  </si>
  <si>
    <t>Кафедра Фізичної терапії та ерготерапії (Петрик Н.І.)</t>
  </si>
  <si>
    <t>Кафедра Фізичної терапії та ерготерапії (Клапчук В.В.)</t>
  </si>
  <si>
    <t>Бень А.М.</t>
  </si>
  <si>
    <t>Широкобоков В.В.</t>
  </si>
  <si>
    <t>Лк</t>
  </si>
  <si>
    <t>Матюхін А.Ю.</t>
  </si>
  <si>
    <t>Обдул В.Д.</t>
  </si>
  <si>
    <t>Ленок А.А.</t>
  </si>
  <si>
    <t>Кафедра обробки металів тиском</t>
  </si>
  <si>
    <t>Кафедра обробки металів тиском (Бень А.М.)</t>
  </si>
  <si>
    <t>Кафедра обробки металів тиском (Широкобоков В.В.)</t>
  </si>
  <si>
    <t>Кафедра обробки металів тиском (Матюхін А.Ю.)</t>
  </si>
  <si>
    <t>Кафедра обробки металів тиском (Обдул В.Д.)</t>
  </si>
  <si>
    <t>Кафедра обробки металів тиском (Ленок А.А.)</t>
  </si>
  <si>
    <t xml:space="preserve">Факультет </t>
  </si>
  <si>
    <t>ТУРПАК С.М.</t>
  </si>
  <si>
    <t>СУЩЕНКО Р.В.</t>
  </si>
  <si>
    <t>КУЗЬКІН О.Ф.</t>
  </si>
  <si>
    <t>ТРУШЕВСЬКИЙ В.Е.</t>
  </si>
  <si>
    <t>РАЙДА І.М.</t>
  </si>
  <si>
    <t>ВАСИЛЬЄВА Л.О.</t>
  </si>
  <si>
    <t>КАЛУНОВСЬКА А.М.</t>
  </si>
  <si>
    <t>ЛЕБІДЬ Г.О.</t>
  </si>
  <si>
    <t>ВЕРЕМЕЄНКО Л.А.</t>
  </si>
  <si>
    <t>ПАДЧЕНКО О.О.</t>
  </si>
  <si>
    <t>БОЙКО С.М.</t>
  </si>
  <si>
    <t>Кафедра «Транспортні технології»</t>
  </si>
  <si>
    <t>Кафедра «Транспортні технології» (ТУРПАК С.М.)</t>
  </si>
  <si>
    <t>Кафедра «Транспортні технології» (СУЩЕНКО Р.В.)</t>
  </si>
  <si>
    <t>Кафедра «Транспортні технології» (КУЗЬКІН О.Ф.)</t>
  </si>
  <si>
    <t>Кафедра «Транспортні технології» (ТРУШЕВСЬКИЙ В.Е.)</t>
  </si>
  <si>
    <t>Кафедра «Транспортні технології» (РАЙДА І.М.)</t>
  </si>
  <si>
    <t>Кафедра «Транспортні технології» (ВАСИЛЬЄВА Л.О.)</t>
  </si>
  <si>
    <t>Кафедра «Транспортні технології» (ЛЕБІДЬ Г.О.)</t>
  </si>
  <si>
    <t>Кафедра «Транспортні технології» (ВЕРЕМЕЄНКО Л.А.)</t>
  </si>
  <si>
    <t>Кафедра «Транспортні технології» (ПАДЧЕНКО О.О.)</t>
  </si>
  <si>
    <t>Кафедра «Транспортні технології» (БОЙКО С.М.)</t>
  </si>
  <si>
    <t>Антонов М.Л.</t>
  </si>
  <si>
    <t>Лб</t>
  </si>
  <si>
    <t>Волков В.О.</t>
  </si>
  <si>
    <t>Деєв С.Г.</t>
  </si>
  <si>
    <t>Залужний М.Ю.</t>
  </si>
  <si>
    <t>Казурова А.Є.</t>
  </si>
  <si>
    <t>Крисан Ю.О.</t>
  </si>
  <si>
    <t>Кулинич Е.М.</t>
  </si>
  <si>
    <t>Назарова О.С.</t>
  </si>
  <si>
    <t>Осадчий В.В.</t>
  </si>
  <si>
    <t>Пирожок А.В.</t>
  </si>
  <si>
    <t>Кафедра Електроприводу та автоматизація промислових установок (ЕПА) Семестр осінній</t>
  </si>
  <si>
    <t>Кафедра Електроприводу та автоматизація промислових установок (ЕПА) Семестр осінній (Антонов М.Л.)</t>
  </si>
  <si>
    <t>Кафедра Електроприводу та автоматизація промислових установок (ЕПА) Семестр осінній (Волков В.О.)</t>
  </si>
  <si>
    <t>Кафедра Електроприводу та автоматизація промислових установок (ЕПА) Семестр осінній (Деєв С.Г.)</t>
  </si>
  <si>
    <t>Кафедра Електроприводу та автоматизація промислових установок (ЕПА) Семестр осінній (Залужний М.Ю.)</t>
  </si>
  <si>
    <t>Кафедра Електроприводу та автоматизація промислових установок (ЕПА) Семестр осінній (Казурова А.Є.)</t>
  </si>
  <si>
    <t>Кафедра Електроприводу та автоматизація промислових установок (ЕПА) Семестр осінній (Крисан Ю.О.)</t>
  </si>
  <si>
    <t>Кафедра Електроприводу та автоматизація промислових установок (ЕПА) Семестр осінній (Кулинич Е.М.)</t>
  </si>
  <si>
    <t>Кафедра Електроприводу та автоматизація промислових установок (ЕПА) Семестр осінній (Назарова О.С.)</t>
  </si>
  <si>
    <t>Кафедра Електроприводу та автоматизація промислових установок (ЕПА) Семестр осінній (Осадчий В.В.)</t>
  </si>
  <si>
    <t>Кафедра Електроприводу та автоматизація промислових установок (ЕПА) Семестр осінній (Пирожок А.В.)</t>
  </si>
  <si>
    <t>Іванов В.Г.</t>
  </si>
  <si>
    <t>Наумик В.В.</t>
  </si>
  <si>
    <t>Сергієнко О.С.</t>
  </si>
  <si>
    <t>Парахнєвич Є.М.</t>
  </si>
  <si>
    <t>Пархоменко А.В.</t>
  </si>
  <si>
    <t>Воденніков. С.А.</t>
  </si>
  <si>
    <t>Кузовов О.Ф.</t>
  </si>
  <si>
    <t>Гнатенко М.О.</t>
  </si>
  <si>
    <t>Ивахненко Є.І.</t>
  </si>
  <si>
    <t>Петруша Ю.П.</t>
  </si>
  <si>
    <t>Кудін В.В.</t>
  </si>
  <si>
    <t>Сажнєв В.М.</t>
  </si>
  <si>
    <t>Тирса С.В.</t>
  </si>
  <si>
    <t>Дяченко О.О.</t>
  </si>
  <si>
    <t>Кафедра Машин і технології ливарного виробництва</t>
  </si>
  <si>
    <t>Кафедра Машин і технології ливарного виробництва (Іванов В.Г.)</t>
  </si>
  <si>
    <t>Кафедра Машин і технології ливарного виробництва (Наумик В.В.)</t>
  </si>
  <si>
    <t>Кафедра Машин і технології ливарного виробництва (Сергієнко О.С.)</t>
  </si>
  <si>
    <t>Кафедра Машин і технології ливарного виробництва (Парахнєвич Є.М.)</t>
  </si>
  <si>
    <t>Кафедра Машин і технології ливарного виробництва (Пархоменко А.В.)</t>
  </si>
  <si>
    <t>Кафедра Машин і технології ливарного виробництва (Воденніков. С.А.)</t>
  </si>
  <si>
    <t>Кафедра Машин і технології ливарного виробництва (Кузовов О.Ф.)</t>
  </si>
  <si>
    <t>Кафедра Машин і технології ливарного виробництва (Гнатенко М.О.)</t>
  </si>
  <si>
    <t>Кафедра Машин і технології ливарного виробництва (Ивахненко Є.І.)</t>
  </si>
  <si>
    <t>Кафедра Машин і технології ливарного виробництва (Петруша Ю.П.)</t>
  </si>
  <si>
    <t>Кафедра Машин і технології ливарного виробництва (Кудін В.В.)</t>
  </si>
  <si>
    <t>Кафедра Машин і технології ливарного виробництва (Сажнєв В.М.)</t>
  </si>
  <si>
    <t>Кафедра Машин і технології ливарного виробництва (Тирса С.В.)</t>
  </si>
  <si>
    <t>Кафедра Машин і технології ливарного виробництва (Дяченко О.О.)</t>
  </si>
  <si>
    <t>Скрупська Л.С.</t>
  </si>
  <si>
    <t>Коцур М.І.</t>
  </si>
  <si>
    <t>Близняков О.В.</t>
  </si>
  <si>
    <t>Афанасьєв О.І.</t>
  </si>
  <si>
    <t>Жорняк Л.Б., доц.</t>
  </si>
  <si>
    <t>Поляков М.О.</t>
  </si>
  <si>
    <t>Алексієвський Д.Г.</t>
  </si>
  <si>
    <t>Кафедра    Електричні та електронні апарати</t>
  </si>
  <si>
    <t>Кафедра    Електричні та електронні апарати (Скрупська Л.С.)</t>
  </si>
  <si>
    <t>Кафедра    Електричні та електронні апарати (Коцур М.І.)</t>
  </si>
  <si>
    <t>Кафедра    Електричні та електронні апарати (Близняков О.В.)</t>
  </si>
  <si>
    <t>Кафедра    Електричні та електронні апарати (Афанасьєв О.І.)</t>
  </si>
  <si>
    <t>Кафедра    Електричні та електронні апарати (Жорняк Л.Б., доц.)</t>
  </si>
  <si>
    <t>Кафедра    Електричні та електронні апарати (Поляков М.О.)</t>
  </si>
  <si>
    <t>Кафедра    Електричні та електронні апарати (Алексієвський Д.Г.)</t>
  </si>
  <si>
    <t xml:space="preserve">Ірина РИЖОВА </t>
  </si>
  <si>
    <t>Світлана ЗАХАРОВА</t>
  </si>
  <si>
    <t>Катерина СЕВЕРІН</t>
  </si>
  <si>
    <t>Ганна ПОТАПЕНКО</t>
  </si>
  <si>
    <t xml:space="preserve"> Ігор БОБРОВСЬКИЙ</t>
  </si>
  <si>
    <t>Володимир ГАВРОНСЬКИЙ</t>
  </si>
  <si>
    <t>Тетяна ПАСІЧНА</t>
  </si>
  <si>
    <t>Ніна ПАНТУС</t>
  </si>
  <si>
    <t>Тетяна ЄНШУЄВА</t>
  </si>
  <si>
    <t>Олександр ДЕМИДЕНКО</t>
  </si>
  <si>
    <t>Олександра ЗОРЯ</t>
  </si>
  <si>
    <t>Олександр ЗУБРИЧЕВ</t>
  </si>
  <si>
    <t>Майя ДУДНІК</t>
  </si>
  <si>
    <t>Віталій КРУГЛЯК</t>
  </si>
  <si>
    <t>Олександр Білим</t>
  </si>
  <si>
    <t>Кафедра ДИЗАЙН</t>
  </si>
  <si>
    <t xml:space="preserve"> Ольга ПАВЛЮК</t>
  </si>
  <si>
    <t>Кафедра ДИЗАЙН (Ірина РИЖОВА )</t>
  </si>
  <si>
    <t>Кафедра ДИЗАЙН ( Ольга ПАВЛЮК)</t>
  </si>
  <si>
    <t>Кафедра ДИЗАЙН (Світлана ЗАХАРОВА)</t>
  </si>
  <si>
    <t>Кафедра ДИЗАЙН (Катерина СЕВЕРІН)</t>
  </si>
  <si>
    <t>Кафедра ДИЗАЙН (Ганна ПОТАПЕНКО)</t>
  </si>
  <si>
    <t>Кафедра ДИЗАЙН ( Ігор БОБРОВСЬКИЙ)</t>
  </si>
  <si>
    <t>Кафедра ДИЗАЙН (Володимир ГАВРОНСЬКИЙ)</t>
  </si>
  <si>
    <t>Кафедра ДИЗАЙН (Тетяна ПАСІЧНА)</t>
  </si>
  <si>
    <t>Кафедра ДИЗАЙН (Ніна ПАНТУС)</t>
  </si>
  <si>
    <t>Кафедра ДИЗАЙН (Тетяна ЄНШУЄВА)</t>
  </si>
  <si>
    <t>Кафедра ДИЗАЙН (Олександр ДЕМИДЕНКО)</t>
  </si>
  <si>
    <t>Кафедра ДИЗАЙН (Олександра ЗОРЯ)</t>
  </si>
  <si>
    <t>Кафедра ДИЗАЙН (Олександр ЗУБРИЧЕВ)</t>
  </si>
  <si>
    <t>Кафедра ДИЗАЙН (Майя ДУДНІК)</t>
  </si>
  <si>
    <t>Кафедра ДИЗАЙН (Віталій КРУГЛЯК)</t>
  </si>
  <si>
    <t>Кафедра ДИЗАЙН (Олександр Білим)</t>
  </si>
  <si>
    <t>ТАРАСЕНКО О.В.</t>
  </si>
  <si>
    <t>ХАРЧЕНКО Т.В.</t>
  </si>
  <si>
    <t>Кафедра «Транспортні технології» (ТАРАСЕНКО О.В.)</t>
  </si>
  <si>
    <t>Кафедра «Транспортні технології» (КАЛУНОВСЬКА А.М.)</t>
  </si>
  <si>
    <t>Кафедра «Транспортні технології» (ХАРЧЕНКО Т.В.)</t>
  </si>
  <si>
    <t>Дубровін В.І.</t>
  </si>
  <si>
    <t>Табунщик Г.В.</t>
  </si>
  <si>
    <t>Олійник А.О.</t>
  </si>
  <si>
    <t>Зайко Т.А.</t>
  </si>
  <si>
    <t>Каплієнко Т.І.</t>
  </si>
  <si>
    <t>Колпакова Т.О.</t>
  </si>
  <si>
    <t>Льовкін В.М.</t>
  </si>
  <si>
    <t>Сердюк С.М.</t>
  </si>
  <si>
    <t>Степаненко О.О.</t>
  </si>
  <si>
    <t>Гладкова О.М.</t>
  </si>
  <si>
    <t>Дейнега Л.Ю.</t>
  </si>
  <si>
    <t>Качан О.І.</t>
  </si>
  <si>
    <t>Федорченко Є.М.</t>
  </si>
  <si>
    <t>Андреєв М.О.</t>
  </si>
  <si>
    <t>Каврін Д.А.</t>
  </si>
  <si>
    <t>Камінська Ж.К.</t>
  </si>
  <si>
    <t>Леощенко С.Д.</t>
  </si>
  <si>
    <t>Липовець М.В.</t>
  </si>
  <si>
    <t>Скрупський С.Ю.</t>
  </si>
  <si>
    <t>Терещенко Е.В.</t>
  </si>
  <si>
    <t>Гофман Є.О.</t>
  </si>
  <si>
    <t>Тіменко А.В.</t>
  </si>
  <si>
    <t>Залюбовський Я.І.</t>
  </si>
  <si>
    <t>Короткий О.В.</t>
  </si>
  <si>
    <t>Костюк В.Г.</t>
  </si>
  <si>
    <t>Туленков А.В.</t>
  </si>
  <si>
    <t>Федорченко Ю.В.</t>
  </si>
  <si>
    <t>Факультет</t>
  </si>
  <si>
    <t>Кафедра</t>
  </si>
  <si>
    <t>Кафедра ПРОГРАМНІ ЗАСОБИ</t>
  </si>
  <si>
    <t>Кафедра ПРОГРАМНІ ЗАСОБИ (Дубровін В.І.)</t>
  </si>
  <si>
    <t>Кафедра ПРОГРАМНІ ЗАСОБИ (Табунщик Г.В.)</t>
  </si>
  <si>
    <t>Кафедра ПРОГРАМНІ ЗАСОБИ (Олійник А.О.)</t>
  </si>
  <si>
    <t>Кафедра ПРОГРАМНІ ЗАСОБИ (Зайко Т.А.)</t>
  </si>
  <si>
    <t>Кафедра ПРОГРАМНІ ЗАСОБИ (Каплієнко Т.І.)</t>
  </si>
  <si>
    <t>Кафедра ПРОГРАМНІ ЗАСОБИ (Колпакова Т.О.)</t>
  </si>
  <si>
    <t>Кафедра ПРОГРАМНІ ЗАСОБИ (Льовкін В.М.)</t>
  </si>
  <si>
    <t>Кафедра ПРОГРАМНІ ЗАСОБИ (Пархоменко А.В.)</t>
  </si>
  <si>
    <t>Кафедра ПРОГРАМНІ ЗАСОБИ (Сердюк С.М.)</t>
  </si>
  <si>
    <t>Кафедра ПРОГРАМНІ ЗАСОБИ (Степаненко О.О.)</t>
  </si>
  <si>
    <t>Кафедра ПРОГРАМНІ ЗАСОБИ (Гладкова О.М.)</t>
  </si>
  <si>
    <t>Кафедра ПРОГРАМНІ ЗАСОБИ (Дейнега Л.Ю.)</t>
  </si>
  <si>
    <t>Кафедра ПРОГРАМНІ ЗАСОБИ (Качан О.І.)</t>
  </si>
  <si>
    <t>Кафедра ПРОГРАМНІ ЗАСОБИ (Федорченко Є.М.)</t>
  </si>
  <si>
    <t>Кафедра ПРОГРАМНІ ЗАСОБИ (Андреєв М.О.)</t>
  </si>
  <si>
    <t>Кафедра ПРОГРАМНІ ЗАСОБИ (Каврін Д.А.)</t>
  </si>
  <si>
    <t>Кафедра ПРОГРАМНІ ЗАСОБИ (Камінська Ж.К.)</t>
  </si>
  <si>
    <t>Кафедра ПРОГРАМНІ ЗАСОБИ (Леощенко С.Д.)</t>
  </si>
  <si>
    <t>Кафедра ПРОГРАМНІ ЗАСОБИ (Липовець М.В.)</t>
  </si>
  <si>
    <t>Кафедра ПРОГРАМНІ ЗАСОБИ (Шитікова О.В.)</t>
  </si>
  <si>
    <t>Кафедра ПРОГРАМНІ ЗАСОБИ (Коцур М.І.)</t>
  </si>
  <si>
    <t>Кафедра ПРОГРАМНІ ЗАСОБИ (Скрупський С.Ю.)</t>
  </si>
  <si>
    <t>Кафедра ПРОГРАМНІ ЗАСОБИ (Терещенко Е.В.)</t>
  </si>
  <si>
    <t>Кафедра ПРОГРАМНІ ЗАСОБИ (Гофман Є.О.)</t>
  </si>
  <si>
    <t>Кафедра ПРОГРАМНІ ЗАСОБИ (Тіменко А.В.)</t>
  </si>
  <si>
    <t>Кафедра ПРОГРАМНІ ЗАСОБИ (Залюбовський Я.І.)</t>
  </si>
  <si>
    <t>Кафедра ПРОГРАМНІ ЗАСОБИ (Короткий О.В.)</t>
  </si>
  <si>
    <t>Кафедра ПРОГРАМНІ ЗАСОБИ (Костюк В.Г.)</t>
  </si>
  <si>
    <t>Кафедра ПРОГРАМНІ ЗАСОБИ (Туленков А.В.)</t>
  </si>
  <si>
    <t>Кафедра ПРОГРАМНІ ЗАСОБИ (Федорченко Ю.В.)</t>
  </si>
  <si>
    <t>АРТЮХ О.М.</t>
  </si>
  <si>
    <t>КУБІЧ В.І.</t>
  </si>
  <si>
    <t>ЩЕРБИНА А.В.</t>
  </si>
  <si>
    <t>СЛЮСАРОВ О.С.</t>
  </si>
  <si>
    <t>ДУДАРЕНКО О.В.</t>
  </si>
  <si>
    <t>Кафедра Автомобілі</t>
  </si>
  <si>
    <t>Кафедра Автомобілі (АРТЮХ О.М.)</t>
  </si>
  <si>
    <t>Кафедра Автомобілі (КУБІЧ В.І.)</t>
  </si>
  <si>
    <t>Кафедра Автомобілі (ЩЕРБИНА А.В.)</t>
  </si>
  <si>
    <t>Кафедра Автомобілі (СЛЮСАРОВ О.С.)</t>
  </si>
  <si>
    <t>Кафедра Автомобілі (ДУДАРЕНКО О.В.)</t>
  </si>
  <si>
    <t>Леоненко Т.Є</t>
  </si>
  <si>
    <t>Шиян О.Ю.</t>
  </si>
  <si>
    <t>Назаренко П.Г.</t>
  </si>
  <si>
    <t>Надієнко О.І.</t>
  </si>
  <si>
    <t>Тимчук О.Л.</t>
  </si>
  <si>
    <t>Сокур Т.А.</t>
  </si>
  <si>
    <t>Кафедра "Кримінального, цивільного та міжнародного  права"</t>
  </si>
  <si>
    <t>Кафедра "Кримінального, цивільного та міжнародного  права" (Леоненко Т.Є)</t>
  </si>
  <si>
    <t>Кафедра "Кримінального, цивільного та міжнародного  права" (Шиян О.Ю.)</t>
  </si>
  <si>
    <t>Кафедра "Кримінального, цивільного та міжнародного  права" (Назаренко П.Г.)</t>
  </si>
  <si>
    <t>Кафедра "Кримінального, цивільного та міжнародного  права" (Надієнко О.І.)</t>
  </si>
  <si>
    <t>Кафедра "Кримінального, цивільного та міжнародного  права" (Тимчук О.Л.)</t>
  </si>
  <si>
    <t>Кафедра "Кримінального, цивільного та міжнародного  права" (Сокур Т.А.)</t>
  </si>
  <si>
    <t>Факультет радіоелектроніки і телекомунікацій</t>
  </si>
  <si>
    <t>Анпілогов Д.І.</t>
  </si>
  <si>
    <t>ВМ</t>
  </si>
  <si>
    <t>Коротунова О. В.</t>
  </si>
  <si>
    <t>Левицька Т.І.</t>
  </si>
  <si>
    <t>Нечипоренко Н.О.</t>
  </si>
  <si>
    <t>Пожуєва І.С.</t>
  </si>
  <si>
    <t>Шишканова Г.А.</t>
  </si>
  <si>
    <t>Щербина О.А.</t>
  </si>
  <si>
    <t>Кафедра прикладної математики</t>
  </si>
  <si>
    <t>Кафедра прикладної математики (Анпілогов Д.І.)</t>
  </si>
  <si>
    <t>Кафедра прикладної математики (Коротунова О. В.)</t>
  </si>
  <si>
    <t>Кафедра прикладної математики (Левицька Т.І.)</t>
  </si>
  <si>
    <t>Кафедра прикладної математики (Нечипоренко Н.О.)</t>
  </si>
  <si>
    <t>Кафедра прикладної математики (Пожуєва І.С.)</t>
  </si>
  <si>
    <t>Кафедра прикладної математики (Шишканова Г.А.)</t>
  </si>
  <si>
    <t>Кафедра прикладної математики (Щербина О.А.)</t>
  </si>
  <si>
    <t>Журавльова С.М.</t>
  </si>
  <si>
    <t>Зайцева В.М.</t>
  </si>
  <si>
    <t>Каптюх Т.В.</t>
  </si>
  <si>
    <t>Дубініна А.А.</t>
  </si>
  <si>
    <t>Зацепіна Н.О</t>
  </si>
  <si>
    <t>Кафедра  Туристичного, готельного та ресторанного бізнесу (Журавльова С.М.)</t>
  </si>
  <si>
    <t>Кафедра  Туристичного, готельного та ресторанного бізнесу (Зайцева В.М.)</t>
  </si>
  <si>
    <t>Кафедра  Туристичного, готельного та ресторанного бізнесу (Каптюх Т.В.)</t>
  </si>
  <si>
    <t>Кафедра  Туристичного, готельного та ресторанного бізнесу (Дубініна А.А.)</t>
  </si>
  <si>
    <t>Кафедра  Туристичного, готельного та ресторанного бізнесу (Зацепіна Н.О)</t>
  </si>
  <si>
    <t>Охорони праці і навколишнього середовища</t>
  </si>
  <si>
    <t>Нестеров О. В.</t>
  </si>
  <si>
    <t>Лазуткін М. І.</t>
  </si>
  <si>
    <t>Петрищев А.С.</t>
  </si>
  <si>
    <t>Якімцов Ю.В.</t>
  </si>
  <si>
    <t>Курков О.Б.</t>
  </si>
  <si>
    <t>Рубан В.Т.</t>
  </si>
  <si>
    <t>Коробко  О.В.</t>
  </si>
  <si>
    <t>Журавель С. М.</t>
  </si>
  <si>
    <t>Скуйбіда О.Л.</t>
  </si>
  <si>
    <t>Журавель М. О.</t>
  </si>
  <si>
    <t>Шмирко В.І.</t>
  </si>
  <si>
    <t>Силенко С. А.</t>
  </si>
  <si>
    <t>Писарський А. О.</t>
  </si>
  <si>
    <t>Кафедра Охорони праці і навколишнього середовища</t>
  </si>
  <si>
    <t>Кафедра Охорони праці і навколишнього середовища (Нестеров О. В.)</t>
  </si>
  <si>
    <t>Кафедра Охорони праці і навколишнього середовища (Лазуткін М. І.)</t>
  </si>
  <si>
    <t>Кафедра Охорони праці і навколишнього середовища (Петрищев А.С.)</t>
  </si>
  <si>
    <t>Кафедра Охорони праці і навколишнього середовища (Якімцов Ю.В.)</t>
  </si>
  <si>
    <t>Кафедра Охорони праці і навколишнього середовища (Курков О.Б.)</t>
  </si>
  <si>
    <t>Кафедра Охорони праці і навколишнього середовища (Рубан В.Т.)</t>
  </si>
  <si>
    <t>Кафедра Охорони праці і навколишнього середовища (Коробко  О.В.)</t>
  </si>
  <si>
    <t>Кафедра Охорони праці і навколишнього середовища (Журавель С. М.)</t>
  </si>
  <si>
    <t>Кафедра Охорони праці і навколишнього середовища (Скуйбіда О.Л.)</t>
  </si>
  <si>
    <t>Кафедра Охорони праці і навколишнього середовища (Журавель М. О.)</t>
  </si>
  <si>
    <t>Кафедра Охорони праці і навколишнього середовища (Шмирко В.І.)</t>
  </si>
  <si>
    <t>Кафедра Охорони праці і навколишнього середовища (Силенко С. А.)</t>
  </si>
  <si>
    <t>Кафедра Охорони праці і навколишнього середовища (Писарський А. О.)</t>
  </si>
  <si>
    <t>Кафедра  «Вища математика»</t>
  </si>
  <si>
    <t>ЗАСОВЕНКО АНДРІЙ ВОЛОДИМИРОВИЧ</t>
  </si>
  <si>
    <t>Кафедра  «Вища математика» (ЗАСОВЕНКО АНДРІЙ ВОЛОДИМИРОВИЧ)</t>
  </si>
  <si>
    <t>Кафедра Двигуни внутрішнього згорання</t>
  </si>
  <si>
    <t>Слинько Георгій Іванович</t>
  </si>
  <si>
    <t>Беженов Сергій Олександрович</t>
  </si>
  <si>
    <t>Мазін Володимир Олексійович</t>
  </si>
  <si>
    <t>Євсєєва Наталія Олексіївна</t>
  </si>
  <si>
    <t>Слинько Віра Василівна</t>
  </si>
  <si>
    <t>Рябошапка Наталя Євгеніївна</t>
  </si>
  <si>
    <t>Цокотун Павло Васильович</t>
  </si>
  <si>
    <t>Сухонос Роман Федорович</t>
  </si>
  <si>
    <t>Кафедра Двигуни внутрішнього згорання (Слинько Георгій Іванович)</t>
  </si>
  <si>
    <t>Кафедра Двигуни внутрішнього згорання (Беженов Сергій Олександрович)</t>
  </si>
  <si>
    <t>Кафедра Двигуни внутрішнього згорання (Мазін Володимир Олексійович)</t>
  </si>
  <si>
    <t>Кафедра Двигуни внутрішнього згорання (Євсєєва Наталія Олексіївна)</t>
  </si>
  <si>
    <t>Кафедра Двигуни внутрішнього згорання (Слинько Віра Василівна)</t>
  </si>
  <si>
    <t>Кафедра Двигуни внутрішнього згорання (Рябошапка Наталя Євгеніївна)</t>
  </si>
  <si>
    <t>Кафедра Двигуни внутрішнього згорання (Цокотун Павло Васильович)</t>
  </si>
  <si>
    <t>Кафедра Двигуни внутрішнього згорання (Сухонос Роман Федорович)</t>
  </si>
  <si>
    <t>Кафедра Іноземних мов професійного спілкування</t>
  </si>
  <si>
    <t>Брутман А.Б.</t>
  </si>
  <si>
    <t>Горлачова В.В.</t>
  </si>
  <si>
    <t>Василенко Г.В.</t>
  </si>
  <si>
    <t>Полєжаєв Ю.Г.</t>
  </si>
  <si>
    <t>Наумчук Т.І.</t>
  </si>
  <si>
    <t>Кафедра Іноземних мов професійного спілкування (Брутман А.Б.)</t>
  </si>
  <si>
    <t>Кафедра Іноземних мов професійного спілкування (Горлачова В.В.)</t>
  </si>
  <si>
    <t>Кафедра Іноземних мов професійного спілкування (Василенко Г.В.)</t>
  </si>
  <si>
    <t>Кафедра Іноземних мов професійного спілкування (Полєжаєв Ю.Г.)</t>
  </si>
  <si>
    <t>Кафедра Іноземних мов професійного спілкування (Наумчук Т.І.)</t>
  </si>
  <si>
    <t>Кафедра Обліку і оподаткування</t>
  </si>
  <si>
    <t>Болдуєв М.В.</t>
  </si>
  <si>
    <t>ОЧЕРЕТЬКО Л.М</t>
  </si>
  <si>
    <t>Панченко О.М.</t>
  </si>
  <si>
    <t>Зоря О.П.</t>
  </si>
  <si>
    <t>Лищенко О.Г.</t>
  </si>
  <si>
    <t>Помулєва В.М.</t>
  </si>
  <si>
    <t>Кафедра Обліку і оподаткування (Болдуєв М.В.)</t>
  </si>
  <si>
    <t>Кафедра Обліку і оподаткування (ОЧЕРЕТЬКО Л.М)</t>
  </si>
  <si>
    <t>Кафедра Обліку і оподаткування (Панченко О.М.)</t>
  </si>
  <si>
    <t>Кафедра Обліку і оподаткування (Зоря О.П.)</t>
  </si>
  <si>
    <t>Кафедра Обліку і оподаткування (Лищенко О.Г.)</t>
  </si>
  <si>
    <t>Кафедра Обліку і оподаткування (Помулєва В.М.)</t>
  </si>
  <si>
    <t>Кафедра Обліку і оподаткування (Максименко І.Я.)</t>
  </si>
  <si>
    <t>Білоник І.М.</t>
  </si>
  <si>
    <t>Бриков М.М.</t>
  </si>
  <si>
    <t>Капустян О.Є.</t>
  </si>
  <si>
    <t>Куликовський Р.А.</t>
  </si>
  <si>
    <t>Лаптєва Г.М.</t>
  </si>
  <si>
    <t>Нетребко В..В,</t>
  </si>
  <si>
    <t>Осіпов М.Ю.</t>
  </si>
  <si>
    <t>Савонов Ю.М.</t>
  </si>
  <si>
    <t>Кафедра ОТЗВ</t>
  </si>
  <si>
    <t>Кафедра ОТЗВ (Білоник І.М.)</t>
  </si>
  <si>
    <t>Кафедра ОТЗВ (Бриков М.М.)</t>
  </si>
  <si>
    <t>Кафедра ОТЗВ (Капустян О.Є.)</t>
  </si>
  <si>
    <t>Кафедра ОТЗВ (Куликовський Р.А.)</t>
  </si>
  <si>
    <t>Кафедра ОТЗВ (Лаптєва Г.М.)</t>
  </si>
  <si>
    <t>Кафедра ОТЗВ (Нетребко В..В,)</t>
  </si>
  <si>
    <t>Кафедра ОТЗВ (Осіпов М.Ю.)</t>
  </si>
  <si>
    <t>Кафедра ОТЗВ (Савонов Ю.М.)</t>
  </si>
  <si>
    <t>ФМ</t>
  </si>
  <si>
    <t>Джуган О. А.</t>
  </si>
  <si>
    <t>Вініченко В.С.</t>
  </si>
  <si>
    <t>Кононенко Ю. І.</t>
  </si>
  <si>
    <t>Грабовський  В.Я.</t>
  </si>
  <si>
    <t>Айкін М.Д.</t>
  </si>
  <si>
    <t>Глотка О.А</t>
  </si>
  <si>
    <t>Кафедра ФМ</t>
  </si>
  <si>
    <t>Кафедра ФМ (Джуган О. А.)</t>
  </si>
  <si>
    <t>Кафедра ФМ (Вініченко В.С.)</t>
  </si>
  <si>
    <t>Кафедра ФМ (Кононенко Ю. І.)</t>
  </si>
  <si>
    <t>Кафедра ФМ (Айкін М.Д.)</t>
  </si>
  <si>
    <t>Кафедра ФМ (Глотка О.А)</t>
  </si>
  <si>
    <t>Богуславська А.М</t>
  </si>
  <si>
    <t>Гнєздовський О.В.</t>
  </si>
  <si>
    <t>Домашенко С.В.</t>
  </si>
  <si>
    <t>Морозов Д.М.</t>
  </si>
  <si>
    <t>Кафедра Інформаційні технології в туризмі</t>
  </si>
  <si>
    <t>Кафедра Інформаційні технології в туризмі (Богуславська А.М)</t>
  </si>
  <si>
    <t>Кафедра Інформаційні технології в туризмі (Гнєздовський О.В.)</t>
  </si>
  <si>
    <t>Кафедра Інформаційні технології в туризмі (Домашенко С.В.)</t>
  </si>
  <si>
    <t>Кафедра Інформаційні технології в туризмі (Морозов Д.М.)</t>
  </si>
  <si>
    <t>Афендікова Н.О.</t>
  </si>
  <si>
    <t>Губарь О.В.</t>
  </si>
  <si>
    <t>Сидорук І.С.</t>
  </si>
  <si>
    <t>Кригульська Т.Б.</t>
  </si>
  <si>
    <t>Лук`яненко Н.Е.</t>
  </si>
  <si>
    <t>Кафедра Економічної теорії та підприємництва</t>
  </si>
  <si>
    <t>Кафедра Економічної теорії та підприємництва (Афендікова Н.О.)</t>
  </si>
  <si>
    <t>Кафедра Економічної теорії та підприємництва (Губарь О.В.)</t>
  </si>
  <si>
    <t>Кафедра Економічної теорії та підприємництва (Сидорук І.С.)</t>
  </si>
  <si>
    <t>Кафедра Економічної теорії та підприємництва (Кригульська Т.Б.)</t>
  </si>
  <si>
    <t>Кафедра Економічної теорії та підприємництва (Лук`яненко Н.Е.)</t>
  </si>
  <si>
    <t>Бостан Сергій Константинович</t>
  </si>
  <si>
    <t>Пальченкова Вікторія Михайлівна</t>
  </si>
  <si>
    <t>Буканов Григорій Миколайович</t>
  </si>
  <si>
    <t>Купін Арнольд Павлович</t>
  </si>
  <si>
    <t>Максакова Руслана Миколаївна</t>
  </si>
  <si>
    <t>Саміло Ганна Олегівна</t>
  </si>
  <si>
    <t>Смолярова Марина Леонідівна</t>
  </si>
  <si>
    <t>Кафедра конституційного, адміністративного та трудвого права</t>
  </si>
  <si>
    <t>Баєва Лілія Вікторівна</t>
  </si>
  <si>
    <t>Кафедра конституційного, адміністративного та трудвого права (Баєва Лілія Вікторівна)</t>
  </si>
  <si>
    <t>Кафедра конституційного, адміністративного та трудвого права (Бостан Сергій Константинович)</t>
  </si>
  <si>
    <t>Кафедра конституційного, адміністративного та трудвого права (Пальченкова Вікторія Михайлівна)</t>
  </si>
  <si>
    <t>Кафедра конституційного, адміністративного та трудвого права (Буканов Григорій Миколайович)</t>
  </si>
  <si>
    <t>Кафедра конституційного, адміністративного та трудвого права (Купін Арнольд Павлович)</t>
  </si>
  <si>
    <t>Кафедра конституційного, адміністративного та трудвого права (Максакова Руслана Миколаївна)</t>
  </si>
  <si>
    <t>Кафедра конституційного, адміністративного та трудвого права (Саміло Ганна Олегівна)</t>
  </si>
  <si>
    <t>Кафедра конституційного, адміністративного та трудвого права (Смолярова Марина Леонідівна)</t>
  </si>
  <si>
    <t>Погребна В.Л.</t>
  </si>
  <si>
    <t>Скуртул Г.С.</t>
  </si>
  <si>
    <t>Волинець Г.М.</t>
  </si>
  <si>
    <t>Панченко С.А.</t>
  </si>
  <si>
    <t>Хітрова Т.В.</t>
  </si>
  <si>
    <t>Єськова К.В.</t>
  </si>
  <si>
    <t>Островська Н.В.</t>
  </si>
  <si>
    <t>Тонкіх І.Ю.</t>
  </si>
  <si>
    <t>Ткач Д.В.</t>
  </si>
  <si>
    <t>Климов О.В.</t>
  </si>
  <si>
    <t>Грабовський В.Я.</t>
  </si>
  <si>
    <t>Кафедра журналістики</t>
  </si>
  <si>
    <t>Кафедра ФМ (Ткач Д.В.)</t>
  </si>
  <si>
    <t>Кафедра ФМ (Климов О.В.)</t>
  </si>
  <si>
    <t>Кафедра ФМ (Грабовський В.Я.)</t>
  </si>
  <si>
    <t>Кафедра журналістики (Погребна В.Л.)</t>
  </si>
  <si>
    <t>Кафедра журналістики (Скуртул Г.С.)</t>
  </si>
  <si>
    <t>Кафедра журналістики (Волинець Г.М.)</t>
  </si>
  <si>
    <t>Кафедра журналістики (Панченко С.А.)</t>
  </si>
  <si>
    <t>Кафедра журналістики (Хітрова Т.В.)</t>
  </si>
  <si>
    <t>Кафедра журналістики (Єськова К.В.)</t>
  </si>
  <si>
    <t>Кафедра журналістики (Островська Н.В.)</t>
  </si>
  <si>
    <t>Кафедра журналістики (Тонкіх І.Ю.)</t>
  </si>
  <si>
    <t>Факультет економіки та управління</t>
  </si>
  <si>
    <t>Кафедра «Маркетинг та логістика»</t>
  </si>
  <si>
    <t>Лифар В.В.</t>
  </si>
  <si>
    <t>Зеркаль А.В.</t>
  </si>
  <si>
    <t>Павлішина Н.М.</t>
  </si>
  <si>
    <t>Борисенко О.Є.</t>
  </si>
  <si>
    <t>Кочнова І.В.</t>
  </si>
  <si>
    <t>Соколова Ю.О.</t>
  </si>
  <si>
    <t>Онуфрієнко Н.Л.</t>
  </si>
  <si>
    <t>Кафедра «Маркетинг та логістика» (Лифар В.В.)</t>
  </si>
  <si>
    <t>Кафедра «Маркетинг та логістика» (Зеркаль А.В.)</t>
  </si>
  <si>
    <t>Кафедра «Маркетинг та логістика» (Павлішина Н.М.)</t>
  </si>
  <si>
    <t>Кафедра «Маркетинг та логістика» (Борисенко О.Є.)</t>
  </si>
  <si>
    <t>Кафедра «Маркетинг та логістика» (Кочнова І.В.)</t>
  </si>
  <si>
    <t>Кафедра «Маркетинг та логістика» (Соколова Ю.О.)</t>
  </si>
  <si>
    <t>Кафедра «Маркетинг та логістика» (Онуфрієнко Н.Л.)</t>
  </si>
  <si>
    <t>Бугрова Т.І.</t>
  </si>
  <si>
    <t>Кабак В.С.</t>
  </si>
  <si>
    <t>Костенко В.О.</t>
  </si>
  <si>
    <t>Логачова Л.М.</t>
  </si>
  <si>
    <t>Мороз Г.В.</t>
  </si>
  <si>
    <t>Морщавка С.В.</t>
  </si>
  <si>
    <t>Піза Д.М.</t>
  </si>
  <si>
    <t>Самойлик С.С.</t>
  </si>
  <si>
    <t>Сметанін І.М.</t>
  </si>
  <si>
    <t>Чорнобородов М.П.</t>
  </si>
  <si>
    <t>Кафедра РТТ</t>
  </si>
  <si>
    <t>Кафедра РТТ (Бугрова Т.І.)</t>
  </si>
  <si>
    <t>Кафедра РТТ (Кабак В.С.)</t>
  </si>
  <si>
    <t>Кафедра РТТ (Костенко В.О.)</t>
  </si>
  <si>
    <t>Кафедра РТТ (Логачова Л.М.)</t>
  </si>
  <si>
    <t>Кафедра РТТ (Мороз Г.В.)</t>
  </si>
  <si>
    <t>Кафедра РТТ (Морщавка С.В.)</t>
  </si>
  <si>
    <t>Кафедра РТТ (Піза Д.М.)</t>
  </si>
  <si>
    <t>Кафедра РТТ (Самойлик С.С.)</t>
  </si>
  <si>
    <t>Кафедра РТТ (Сметанін І.М.)</t>
  </si>
  <si>
    <t>Кафедра РТТ (Чорнобородов М.П.)</t>
  </si>
  <si>
    <t>Арабаджиєв Д.Ю.</t>
  </si>
  <si>
    <t xml:space="preserve">Бабарикіна Н.А. </t>
  </si>
  <si>
    <t>Волобуєв В.В.</t>
  </si>
  <si>
    <t>Попович Я.М.</t>
  </si>
  <si>
    <t xml:space="preserve">Постол О.Є. </t>
  </si>
  <si>
    <t>Трипольська М.І.</t>
  </si>
  <si>
    <t>Купіна Л.З.</t>
  </si>
  <si>
    <t>Кафедра загальноправових та політичних наук</t>
  </si>
  <si>
    <t>Кафедра загальноправових та політичних наук (Арабаджиєв Д.Ю.)</t>
  </si>
  <si>
    <t>Кафедра загальноправових та політичних наук (Бабарикіна Н.А. )</t>
  </si>
  <si>
    <t>Кафедра загальноправових та політичних наук (Волобуєв В.В.)</t>
  </si>
  <si>
    <t>Кафедра загальноправових та політичних наук (Попович Я.М.)</t>
  </si>
  <si>
    <t>Кафедра загальноправових та політичних наук (Постол О.Є. )</t>
  </si>
  <si>
    <t>Кафедра загальноправових та політичних наук (Трипольська М.І.)</t>
  </si>
  <si>
    <t>Кафедра загальноправових та політичних наук (Купіна Л.З.)</t>
  </si>
  <si>
    <t>Шарова С.В.</t>
  </si>
  <si>
    <t>Фатюха Н.Г.</t>
  </si>
  <si>
    <t>Андрющенко І.Є.</t>
  </si>
  <si>
    <t>Пахомова І.Г.</t>
  </si>
  <si>
    <t>Коваль О.А.</t>
  </si>
  <si>
    <t>Набатова Ю.О.</t>
  </si>
  <si>
    <t>Бабенко-Левада В.Г.</t>
  </si>
  <si>
    <t>Шестопалова О.В.</t>
  </si>
  <si>
    <t>Кафедра «Фінанси, банківська справа та страхування»</t>
  </si>
  <si>
    <t>Кафедра «Фінанси, банківська справа та страхування» (Шарова С.В.)</t>
  </si>
  <si>
    <t>Кафедра «Фінанси, банківська справа та страхування» (Фатюха Н.Г.)</t>
  </si>
  <si>
    <t>Кафедра «Фінанси, банківська справа та страхування» (Андрющенко І.Є.)</t>
  </si>
  <si>
    <t>Кафедра «Фінанси, банківська справа та страхування» (Пахомова І.Г.)</t>
  </si>
  <si>
    <t>Кафедра «Фінанси, банківська справа та страхування» (Коваль О.А.)</t>
  </si>
  <si>
    <t>Кафедра «Фінанси, банківська справа та страхування» (Набатова Ю.О.)</t>
  </si>
  <si>
    <t>Кафедра «Фінанси, банківська справа та страхування» (Бабенко-Левада В.Г.)</t>
  </si>
  <si>
    <t>Кафедра «Фінанси, банківська справа та страхування» (Шестопалова О.В.)</t>
  </si>
  <si>
    <t>Біленко О.В.</t>
  </si>
  <si>
    <t>Василичев Д.В.</t>
  </si>
  <si>
    <t>Васильєва О.О.</t>
  </si>
  <si>
    <t>Галан О.Є.</t>
  </si>
  <si>
    <t>Гіль Л.А.</t>
  </si>
  <si>
    <t>Горбань С.Ф.</t>
  </si>
  <si>
    <t>Ґудзь М.В.</t>
  </si>
  <si>
    <t>Карпенко А.В.</t>
  </si>
  <si>
    <t>Карпенко Н.М.</t>
  </si>
  <si>
    <t>Соколов А.В.</t>
  </si>
  <si>
    <t>Кафедра Економіки та митної справи</t>
  </si>
  <si>
    <t>Кафедра Економіки та митної справи (Біленко О.В.)</t>
  </si>
  <si>
    <t>Кафедра Економіки та митної справи (Василичев Д.В.)</t>
  </si>
  <si>
    <t>Кафедра Економіки та митної справи (Васильєва О.О.)</t>
  </si>
  <si>
    <t>Кафедра Економіки та митної справи (Галан О.Є.)</t>
  </si>
  <si>
    <t>Кафедра Економіки та митної справи (Гіль Л.А.)</t>
  </si>
  <si>
    <t>Кафедра Економіки та митної справи (Горбань С.Ф.)</t>
  </si>
  <si>
    <t>Кафедра Економіки та митної справи (Ґудзь М.В.)</t>
  </si>
  <si>
    <t>Кафедра Економіки та митної справи (Карпенко А.В.)</t>
  </si>
  <si>
    <t>Кафедра Економіки та митної справи (Карпенко Н.М.)</t>
  </si>
  <si>
    <t>Кафедра Економіки та митної справи (Соколов А.В.)</t>
  </si>
  <si>
    <t>Кудерметов Р.К.</t>
  </si>
  <si>
    <t>Киричек Г.Г.</t>
  </si>
  <si>
    <t>Касьян М.М.</t>
  </si>
  <si>
    <t>Касьян К.М.</t>
  </si>
  <si>
    <t>Тягунова М.Ю.</t>
  </si>
  <si>
    <t>Грушко С.С.</t>
  </si>
  <si>
    <t>Зеленьова І.Я.</t>
  </si>
  <si>
    <t>Голуб Т.В.</t>
  </si>
  <si>
    <t>Ільяшенко М.Б.</t>
  </si>
  <si>
    <t>Рибін В.О.</t>
  </si>
  <si>
    <t>Щербак Н.В.</t>
  </si>
  <si>
    <t>Польська О.В.</t>
  </si>
  <si>
    <t>Хохлов М.М.</t>
  </si>
  <si>
    <t>Сгадов С.О.</t>
  </si>
  <si>
    <t>Дьячук Т.С.</t>
  </si>
  <si>
    <t>Куликовська Н.А.</t>
  </si>
  <si>
    <t>Кафедра "Комп'ютерні системи та мережі"</t>
  </si>
  <si>
    <t>Кафедра "Комп'ютерні системи та мережі" (Кудерметов Р.К.)</t>
  </si>
  <si>
    <t>Кафедра "Комп'ютерні системи та мережі" (Киричек Г.Г.)</t>
  </si>
  <si>
    <t>Кафедра "Комп'ютерні системи та мережі" (Касьян М.М.)</t>
  </si>
  <si>
    <t>Кафедра "Комп'ютерні системи та мережі" (Касьян К.М.)</t>
  </si>
  <si>
    <t>Кафедра "Комп'ютерні системи та мережі" (Тягунова М.Ю.)</t>
  </si>
  <si>
    <t>Кафедра "Комп'ютерні системи та мережі" (Грушко С.С.)</t>
  </si>
  <si>
    <t>Кафедра "Комп'ютерні системи та мережі" (Зеленьова І.Я.)</t>
  </si>
  <si>
    <t>Кафедра "Комп'ютерні системи та мережі" (Скрупський С.Ю.)</t>
  </si>
  <si>
    <t>Кафедра "Комп'ютерні системи та мережі" (Голуб Т.В.)</t>
  </si>
  <si>
    <t>Кафедра "Комп'ютерні системи та мережі" (Ільяшенко М.Б.)</t>
  </si>
  <si>
    <t>Кафедра "Комп'ютерні системи та мережі" (Рибін В.О.)</t>
  </si>
  <si>
    <t>Кафедра "Комп'ютерні системи та мережі" (Щербак Н.В.)</t>
  </si>
  <si>
    <t>Кафедра "Комп'ютерні системи та мережі" (Польська О.В.)</t>
  </si>
  <si>
    <t>Кафедра "Комп'ютерні системи та мережі" (Хохлов М.М.)</t>
  </si>
  <si>
    <t>Кафедра "Комп'ютерні системи та мережі" (Сгадов С.О.)</t>
  </si>
  <si>
    <t>Кафедра "Комп'ютерні системи та мережі" (Тіменко А.В.)</t>
  </si>
  <si>
    <t>Кафедра "Комп'ютерні системи та мережі" (Дьячук Т.С.)</t>
  </si>
  <si>
    <t>Кафедра "Комп'ютерні системи та мережі" (Куликовська Н.А.)</t>
  </si>
  <si>
    <t>Кафедра металорізальних верстатів та інструментів</t>
  </si>
  <si>
    <t>Штанкевич В.С.</t>
  </si>
  <si>
    <t>Танченко</t>
  </si>
  <si>
    <t>Матвєєнко</t>
  </si>
  <si>
    <t>Глушко П.В.</t>
  </si>
  <si>
    <t>Солоха В.В.</t>
  </si>
  <si>
    <t>Циганов В.В.</t>
  </si>
  <si>
    <t>Фролов М.В.</t>
  </si>
  <si>
    <t>Кафедра металорізальних верстатів та інструментів (Фролов М.В.)</t>
  </si>
  <si>
    <t>Кафедра металорізальних верстатів та інструментів (Циганов В.В.)</t>
  </si>
  <si>
    <t>Кафедра металорізальних верстатів та інструментів (Солоха В.В.)</t>
  </si>
  <si>
    <t>Кафедра металорізальних верстатів та інструментів (Глушко П.В.)</t>
  </si>
  <si>
    <t>Кафедра металорізальних верстатів та інструментів (Матвєєнко)</t>
  </si>
  <si>
    <t>Кафедра металорізальних верстатів та інструментів (Танченко)</t>
  </si>
  <si>
    <t>Кафедра металорізальних верстатів та інструментів (Штанкевич В.С.)</t>
  </si>
  <si>
    <t>Ванюк О.І.</t>
  </si>
  <si>
    <t>.Гальченко Л. В.</t>
  </si>
  <si>
    <t>..Гацуля  О. М.</t>
  </si>
  <si>
    <t xml:space="preserve"> Григоров Н. В.</t>
  </si>
  <si>
    <t>Голєва Н.П.</t>
  </si>
  <si>
    <t>Солянник Д.Г.</t>
  </si>
  <si>
    <t>Кафедра ФКОНВС</t>
  </si>
  <si>
    <t>Данильченко С.І</t>
  </si>
  <si>
    <t>Дуднік Ю.І.</t>
  </si>
  <si>
    <t>Журавльов Ю.Г.</t>
  </si>
  <si>
    <t>Кириченко О.В.</t>
  </si>
  <si>
    <t>Кубатко А.І.</t>
  </si>
  <si>
    <t>Луценко  С.Г.</t>
  </si>
  <si>
    <t>Мілкіна  О.В.</t>
  </si>
  <si>
    <t>Мотуз С.О.</t>
  </si>
  <si>
    <t>Напалкова Т.В.</t>
  </si>
  <si>
    <t>Путров О.Ю.</t>
  </si>
  <si>
    <t>Рімар  Ю.І.</t>
  </si>
  <si>
    <t>Терьохіна  О.Л.</t>
  </si>
  <si>
    <t>Шеховцова К.В.</t>
  </si>
  <si>
    <t>ЩЕРБІЙ  С.А.</t>
  </si>
  <si>
    <t>Атаманюк  С.І.</t>
  </si>
  <si>
    <t>Кокарева  С.М.</t>
  </si>
  <si>
    <t>Ремешевський О.В.</t>
  </si>
  <si>
    <t>Черненко А.Є.</t>
  </si>
  <si>
    <t>Кафедра ФКОНВС (Атаманюк  С.І.)</t>
  </si>
  <si>
    <t>Кафедра ФКОНВС (Ванюк О.І.)</t>
  </si>
  <si>
    <t>Кафедра ФКОНВС (.Гальченко Л. В.)</t>
  </si>
  <si>
    <t>Кафедра ФКОНВС (..Гацуля  О. М.)</t>
  </si>
  <si>
    <t>Кафедра ФКОНВС ( Григоров Н. В.)</t>
  </si>
  <si>
    <t>Кафедра ФКОНВС (Голєва Н.П.)</t>
  </si>
  <si>
    <t>Кафедра ФКОНВС (Солянник Д.Г.)</t>
  </si>
  <si>
    <t>Кафедра ФКОНВС (Данильченко С.І)</t>
  </si>
  <si>
    <t>Кафедра ФКОНВС (Дуднік Ю.І.)</t>
  </si>
  <si>
    <t>Кафедра ФКОНВС (Журавльов Ю.Г.)</t>
  </si>
  <si>
    <t>Кафедра ФКОНВС (Кириченко О.В.)</t>
  </si>
  <si>
    <t>Кафедра ФКОНВС (Кокарева  С.М.)</t>
  </si>
  <si>
    <t>Кафедра ФКОНВС (Кубатко А.І.)</t>
  </si>
  <si>
    <t>Кафедра ФКОНВС (Ремешевський О.В.)</t>
  </si>
  <si>
    <t>Кафедра ФКОНВС (Луценко  С.Г.)</t>
  </si>
  <si>
    <t>Кафедра ФКОНВС (Мілкіна  О.В.)</t>
  </si>
  <si>
    <t>Кафедра ФКОНВС (Мотуз С.О.)</t>
  </si>
  <si>
    <t>Кафедра ФКОНВС (Напалкова Т.В.)</t>
  </si>
  <si>
    <t>Кафедра ФКОНВС (Путров О.Ю.)</t>
  </si>
  <si>
    <t>Кафедра ФКОНВС (Рімар  Ю.І.)</t>
  </si>
  <si>
    <t>Кафедра ФКОНВС (Терьохіна  О.Л.)</t>
  </si>
  <si>
    <t>Кафедра ФКОНВС (Черненко А.Є.)</t>
  </si>
  <si>
    <t>Кафедра ФКОНВС (Шеховцова К.В.)</t>
  </si>
  <si>
    <t>Кафедра ФКОНВС (ЩЕРБІЙ  С.А.)</t>
  </si>
  <si>
    <t>Петриченко О.О.</t>
  </si>
  <si>
    <t>Шитікова Л.В.</t>
  </si>
  <si>
    <t>Нечаєва І.А.</t>
  </si>
  <si>
    <t xml:space="preserve">Панкова А.Ю. </t>
  </si>
  <si>
    <t>Гудзь П.В.</t>
  </si>
  <si>
    <t>Соріна О.О.</t>
  </si>
  <si>
    <t>Тесленко</t>
  </si>
  <si>
    <t>Шмиголь Н.Н.</t>
  </si>
  <si>
    <t>Кутідзе Л.С.</t>
  </si>
  <si>
    <t>Кафедра Менеджмент</t>
  </si>
  <si>
    <t>Кафедра Менеджмент (Петриченко О.О.)</t>
  </si>
  <si>
    <t>Кафедра Менеджмент (Шитікова Л.В.)</t>
  </si>
  <si>
    <t>Кафедра Менеджмент (Нечаєва І.А.)</t>
  </si>
  <si>
    <t>Кафедра Менеджмент (Панкова А.Ю. )</t>
  </si>
  <si>
    <t>Кафедра Менеджмент (Гудзь П.В.)</t>
  </si>
  <si>
    <t>Кафедра Менеджмент (Соріна О.О.)</t>
  </si>
  <si>
    <t>Кафедра Менеджмент (Тесленко)</t>
  </si>
  <si>
    <t>Кафедра Менеджмент (Шмиголь Н.Н.)</t>
  </si>
  <si>
    <t>Кафедра Менеджмент (Кутідзе Л.С.)</t>
  </si>
  <si>
    <t>Лозовенко О.А.</t>
  </si>
  <si>
    <t>Лоскутов С.В.</t>
  </si>
  <si>
    <t>Курбацький В.П.</t>
  </si>
  <si>
    <t>Сейдаметов С.В.</t>
  </si>
  <si>
    <t>Правда М.І.</t>
  </si>
  <si>
    <t>Єршов А.В.</t>
  </si>
  <si>
    <t>Лущин С.П.</t>
  </si>
  <si>
    <t>Гуляєва Л.В.</t>
  </si>
  <si>
    <t>Татарчук Т.В.</t>
  </si>
  <si>
    <t xml:space="preserve">Кафедра  фізики </t>
  </si>
  <si>
    <t>Кафедра  фізики  (Лозовенко О.А.)</t>
  </si>
  <si>
    <t>Кафедра  фізики  (Лоскутов С.В.)</t>
  </si>
  <si>
    <t>Кафедра  фізики  (Курбацький В.П.)</t>
  </si>
  <si>
    <t>Кафедра  фізики  (Сейдаметов С.В.)</t>
  </si>
  <si>
    <t>Кафедра  фізики  (Правда М.І.)</t>
  </si>
  <si>
    <t>Кафедра  фізики  (Єршов А.В.)</t>
  </si>
  <si>
    <t>Кафедра  фізики  (Лущин С.П.)</t>
  </si>
  <si>
    <t>Кафедра  фізики  (Гуляєва Л.В.)</t>
  </si>
  <si>
    <t>Кафедра  фізики  (Татарчук Т.В.)</t>
  </si>
  <si>
    <t>Кафедра іноземних мов (https://docs.google.com/document/d/1EdNieLOgIQ-eNv9JWVDNtNywZ118xs7jIr1sLO3FlMg/edit)</t>
  </si>
  <si>
    <t>Сніжной Г.В.</t>
  </si>
  <si>
    <t>Проф. Погосов В.В.</t>
  </si>
  <si>
    <t>Коротун А.В.</t>
  </si>
  <si>
    <t>Рева В.І.</t>
  </si>
  <si>
    <t>Нагорна Н.М.</t>
  </si>
  <si>
    <t>Смирнова Н.А.</t>
  </si>
  <si>
    <t>Кафедра мікро- та наноелектроніки</t>
  </si>
  <si>
    <t>Кафедра мікро- та наноелектроніки (Сніжной Г.В.)</t>
  </si>
  <si>
    <t>Кафедра мікро- та наноелектроніки (Проф. Погосов В.В.)</t>
  </si>
  <si>
    <t>Кафедра мікро- та наноелектроніки (Коротун А.В.)</t>
  </si>
  <si>
    <t>Кафедра мікро- та наноелектроніки (Рева В.І.)</t>
  </si>
  <si>
    <t>Кафедра мікро- та наноелектроніки (Нагорна Н.М.)</t>
  </si>
  <si>
    <t>Кафедра мікро- та наноелектроніки (Смирнова Н.А.)</t>
  </si>
  <si>
    <t>День тижня</t>
  </si>
  <si>
    <t>Вид занять</t>
  </si>
  <si>
    <t>Форма навчання</t>
  </si>
  <si>
    <t>Посилання</t>
  </si>
  <si>
    <t>*Автомобілів</t>
  </si>
  <si>
    <t>Автм</t>
  </si>
  <si>
    <t>ТТ</t>
  </si>
  <si>
    <t>БВУП</t>
  </si>
  <si>
    <t>*Будівельного виробництва та управління проектами</t>
  </si>
  <si>
    <t>Мхнк</t>
  </si>
  <si>
    <t>Вищої математики</t>
  </si>
  <si>
    <t>ВП</t>
  </si>
  <si>
    <t>Військової підготовки</t>
  </si>
  <si>
    <t>ПП</t>
  </si>
  <si>
    <t>НГКГ</t>
  </si>
  <si>
    <t>ДВЗ</t>
  </si>
  <si>
    <t>*Двигунів внутрішнього згорання</t>
  </si>
  <si>
    <t>*Технології авіаційних двигунів</t>
  </si>
  <si>
    <t>ТАД</t>
  </si>
  <si>
    <t>Дзн</t>
  </si>
  <si>
    <t>*Дизайну</t>
  </si>
  <si>
    <t>*Технології машинобудування</t>
  </si>
  <si>
    <t>ТМБ</t>
  </si>
  <si>
    <t>ДМПТМ</t>
  </si>
  <si>
    <t>*Деталей машин і підйомно-транспортних механізмів</t>
  </si>
  <si>
    <t>*Металорізальних верстатів та інструментів</t>
  </si>
  <si>
    <t>МВІ</t>
  </si>
  <si>
    <t>ЕА</t>
  </si>
  <si>
    <t>*Електричних та електронних  апаратів</t>
  </si>
  <si>
    <t>ЕМ</t>
  </si>
  <si>
    <t>*Електричних машин</t>
  </si>
  <si>
    <t>*Обробки металів тиском</t>
  </si>
  <si>
    <t>ОМТ</t>
  </si>
  <si>
    <t>ЕПА</t>
  </si>
  <si>
    <t>*Електроприводу та автоматизації промислових установок</t>
  </si>
  <si>
    <t>ЕПП</t>
  </si>
  <si>
    <t>*Електропостачання промислових підприємств</t>
  </si>
  <si>
    <t>ЕТП</t>
  </si>
  <si>
    <t>Економічної теорії та підприємництва</t>
  </si>
  <si>
    <t>*Фізичного матеріалознавства</t>
  </si>
  <si>
    <t>Жрнл</t>
  </si>
  <si>
    <t>*Журналістики</t>
  </si>
  <si>
    <t>*Машин і технології ливарного виробництва</t>
  </si>
  <si>
    <t>МТЛВ</t>
  </si>
  <si>
    <t>ЗІ</t>
  </si>
  <si>
    <t>*Захисту інформації</t>
  </si>
  <si>
    <t>*Обладнання та технології зварювального виробництва</t>
  </si>
  <si>
    <t>ОТЗВ</t>
  </si>
  <si>
    <t>ІМ</t>
  </si>
  <si>
    <t>Іноземних мов</t>
  </si>
  <si>
    <t>ІМПС</t>
  </si>
  <si>
    <t>Іноземних мов професійного спілкування</t>
  </si>
  <si>
    <t>ОПНС</t>
  </si>
  <si>
    <t>ІТЕЗ</t>
  </si>
  <si>
    <t>*Інформаційних технологій електронних засобів</t>
  </si>
  <si>
    <t>ІТТ</t>
  </si>
  <si>
    <t>Інформаційних технологій в туризмі</t>
  </si>
  <si>
    <t>КАТП</t>
  </si>
  <si>
    <t>*Конституційного, адміністративного та трудового права</t>
  </si>
  <si>
    <t>КМХТ</t>
  </si>
  <si>
    <t>*Композиційних матеріалів хімії та технологій</t>
  </si>
  <si>
    <t>КСМ</t>
  </si>
  <si>
    <t>*Комп’ютерних систем та мереж</t>
  </si>
  <si>
    <t>КЦМП</t>
  </si>
  <si>
    <t>*Кримінального, цивільного та міжнародного права</t>
  </si>
  <si>
    <t>ТЗЕ</t>
  </si>
  <si>
    <t>МЕВ</t>
  </si>
  <si>
    <t>*Міжнародних  економічних відносин</t>
  </si>
  <si>
    <t>Фзк</t>
  </si>
  <si>
    <t>Мндж</t>
  </si>
  <si>
    <t>*Менеджменту</t>
  </si>
  <si>
    <t>*Радіотехніки та телекомунікацій</t>
  </si>
  <si>
    <t>РТ</t>
  </si>
  <si>
    <t>МНЕ</t>
  </si>
  <si>
    <t>*Мікро- та наноелектроніки</t>
  </si>
  <si>
    <t>*Маркетингу та логістики</t>
  </si>
  <si>
    <t>МТ</t>
  </si>
  <si>
    <t>*Міжнародного туризму</t>
  </si>
  <si>
    <t>ПМ</t>
  </si>
  <si>
    <t>Механіки</t>
  </si>
  <si>
    <t>Нарисної геометрії, інженерної та комп’ютерної графіки</t>
  </si>
  <si>
    <t>*Програмних засобів</t>
  </si>
  <si>
    <t>ПЗ</t>
  </si>
  <si>
    <t>ОіО</t>
  </si>
  <si>
    <t>*Облік і оподаткування</t>
  </si>
  <si>
    <t>САОМ</t>
  </si>
  <si>
    <t xml:space="preserve">Прикладної математики </t>
  </si>
  <si>
    <t>Політології та права</t>
  </si>
  <si>
    <t xml:space="preserve">*Теорії та практики перекладу </t>
  </si>
  <si>
    <t>ТПП</t>
  </si>
  <si>
    <t>Псхл</t>
  </si>
  <si>
    <t>*Психології</t>
  </si>
  <si>
    <t>*Системного аналізу та обчислювальної математики</t>
  </si>
  <si>
    <t>Флсф</t>
  </si>
  <si>
    <t>СР</t>
  </si>
  <si>
    <t>*Соціальної роботи</t>
  </si>
  <si>
    <t>Теоретичної і загальної електротехніки</t>
  </si>
  <si>
    <t>*Управління фізичною культурою та спортом</t>
  </si>
  <si>
    <t>УФКС</t>
  </si>
  <si>
    <t>*Транспортних технологій</t>
  </si>
  <si>
    <t>УЗМП</t>
  </si>
  <si>
    <t>Українознавства та загальної мовної підготовки</t>
  </si>
  <si>
    <t>*Економіки та митної справа</t>
  </si>
  <si>
    <t>ЕМС</t>
  </si>
  <si>
    <t>Фізики</t>
  </si>
  <si>
    <t>ФБСтаС</t>
  </si>
  <si>
    <t>*Фінанси, банківська справа та страхування</t>
  </si>
  <si>
    <t>ФКОВС</t>
  </si>
  <si>
    <t>Фізичної культури, олімпійських та неолімпійських видів спорту</t>
  </si>
  <si>
    <t>Філософії</t>
  </si>
  <si>
    <t>ЗПН</t>
  </si>
  <si>
    <t>*Загальноправових та політичних наук</t>
  </si>
  <si>
    <t>ПТБД</t>
  </si>
  <si>
    <t>*Підприємництва, торгівлі та біржової діяльності</t>
  </si>
  <si>
    <t>Група</t>
  </si>
  <si>
    <t>Курс</t>
  </si>
  <si>
    <t>Найменування дисциплін</t>
  </si>
  <si>
    <t>денне</t>
  </si>
  <si>
    <t>сп</t>
  </si>
  <si>
    <t>IФ-3</t>
  </si>
  <si>
    <t>IФ-4</t>
  </si>
  <si>
    <t>IФ-5</t>
  </si>
  <si>
    <t>IФ-6</t>
  </si>
  <si>
    <t>IФ-7</t>
  </si>
  <si>
    <t>IФ-8</t>
  </si>
  <si>
    <t>IФ-9</t>
  </si>
  <si>
    <t>БАД-1</t>
  </si>
  <si>
    <t>БАД-2</t>
  </si>
  <si>
    <t>БАД-3</t>
  </si>
  <si>
    <t>БАД-4</t>
  </si>
  <si>
    <t>БАД-5</t>
  </si>
  <si>
    <t>БАД-6</t>
  </si>
  <si>
    <t>БАД-7</t>
  </si>
  <si>
    <t>БАД-8</t>
  </si>
  <si>
    <t>БАД-9</t>
  </si>
  <si>
    <t>ГФ-1</t>
  </si>
  <si>
    <t>ГФ-2</t>
  </si>
  <si>
    <t>ГФ-3</t>
  </si>
  <si>
    <t>ГФ-4</t>
  </si>
  <si>
    <t>ГФ-5</t>
  </si>
  <si>
    <t>ГФ-6</t>
  </si>
  <si>
    <t>ГФ-7</t>
  </si>
  <si>
    <t>ГФ-8</t>
  </si>
  <si>
    <t>ГФ-9</t>
  </si>
  <si>
    <t>Е-1</t>
  </si>
  <si>
    <t>Е-2</t>
  </si>
  <si>
    <t>Е-3</t>
  </si>
  <si>
    <t>Е-4</t>
  </si>
  <si>
    <t>Е-5</t>
  </si>
  <si>
    <t>Е-6</t>
  </si>
  <si>
    <t>Е-7</t>
  </si>
  <si>
    <t>Е-8</t>
  </si>
  <si>
    <t>Е-9</t>
  </si>
  <si>
    <t>КНТ-1</t>
  </si>
  <si>
    <t>КНТ-2</t>
  </si>
  <si>
    <t>КНТ-3</t>
  </si>
  <si>
    <t>КНТ-4</t>
  </si>
  <si>
    <t>КНТ-5</t>
  </si>
  <si>
    <t>КНТ-6</t>
  </si>
  <si>
    <t>КНТ-7</t>
  </si>
  <si>
    <t>КНТ-8</t>
  </si>
  <si>
    <t>КНТ-9</t>
  </si>
  <si>
    <t>М-1</t>
  </si>
  <si>
    <t>М-2</t>
  </si>
  <si>
    <t>М-3</t>
  </si>
  <si>
    <t>М-4</t>
  </si>
  <si>
    <t>М-5</t>
  </si>
  <si>
    <t>М-6</t>
  </si>
  <si>
    <t>М-7</t>
  </si>
  <si>
    <t>М-8</t>
  </si>
  <si>
    <t>М-9</t>
  </si>
  <si>
    <t>МТЕ-1</t>
  </si>
  <si>
    <t>МТЕ-2</t>
  </si>
  <si>
    <t>МТЕ-3</t>
  </si>
  <si>
    <t>МТЕ-4</t>
  </si>
  <si>
    <t>МТЕ-5</t>
  </si>
  <si>
    <t>МТЕ-6</t>
  </si>
  <si>
    <t>МТЕ-7</t>
  </si>
  <si>
    <t>МТЕ-8</t>
  </si>
  <si>
    <t>МТЕ-9</t>
  </si>
  <si>
    <t>РТ-1</t>
  </si>
  <si>
    <t>РТ-2</t>
  </si>
  <si>
    <t>РТ-3</t>
  </si>
  <si>
    <t>РТ-4</t>
  </si>
  <si>
    <t>РТ-5</t>
  </si>
  <si>
    <t>РТ-6</t>
  </si>
  <si>
    <t>РТ-7</t>
  </si>
  <si>
    <t>РТ-8</t>
  </si>
  <si>
    <t>РТ-9</t>
  </si>
  <si>
    <t>СН-1</t>
  </si>
  <si>
    <t>СН-2</t>
  </si>
  <si>
    <t>СН-3</t>
  </si>
  <si>
    <t>СН-4</t>
  </si>
  <si>
    <t>СН-5</t>
  </si>
  <si>
    <t>СН-6</t>
  </si>
  <si>
    <t>СН-7</t>
  </si>
  <si>
    <t>СН-8</t>
  </si>
  <si>
    <t>СН-9</t>
  </si>
  <si>
    <t>Т-1</t>
  </si>
  <si>
    <t>Т-2</t>
  </si>
  <si>
    <t>Т-3</t>
  </si>
  <si>
    <t>Т-4</t>
  </si>
  <si>
    <t>Т-5</t>
  </si>
  <si>
    <t>Т-6</t>
  </si>
  <si>
    <t>Т-7</t>
  </si>
  <si>
    <t>Т-8</t>
  </si>
  <si>
    <t>Т-9</t>
  </si>
  <si>
    <t>УФКС-1</t>
  </si>
  <si>
    <t>УФКС-2</t>
  </si>
  <si>
    <t>УФКС-3</t>
  </si>
  <si>
    <t>УФКС-4</t>
  </si>
  <si>
    <t>УФКС-5</t>
  </si>
  <si>
    <t>УФКС-6</t>
  </si>
  <si>
    <t>УФКС-7</t>
  </si>
  <si>
    <t>УФКС-8</t>
  </si>
  <si>
    <t>УФКС-9</t>
  </si>
  <si>
    <t>ФЕУ-1</t>
  </si>
  <si>
    <t>ФЕУ-2</t>
  </si>
  <si>
    <t>ФЕУ-3</t>
  </si>
  <si>
    <t>ФЕУ-4</t>
  </si>
  <si>
    <t>ФЕУ-5</t>
  </si>
  <si>
    <t>ФЕУ-6</t>
  </si>
  <si>
    <t>ФЕУ-7</t>
  </si>
  <si>
    <t>ФЕУ-8</t>
  </si>
  <si>
    <t>ФЕУ-9</t>
  </si>
  <si>
    <t>Ю-1</t>
  </si>
  <si>
    <t>Ю-2</t>
  </si>
  <si>
    <t>Ю-3</t>
  </si>
  <si>
    <t>Ю-4</t>
  </si>
  <si>
    <t>Ю-5</t>
  </si>
  <si>
    <t>Ю-6</t>
  </si>
  <si>
    <t>Ю-7</t>
  </si>
  <si>
    <t>Ю-8</t>
  </si>
  <si>
    <t>Ю-9</t>
  </si>
  <si>
    <t>Декан</t>
  </si>
  <si>
    <t xml:space="preserve">Розглянуто та схвалено на засіданні Вченої ради  </t>
  </si>
  <si>
    <t>Т</t>
  </si>
  <si>
    <t>Декан транспортного факультету</t>
  </si>
  <si>
    <t>М</t>
  </si>
  <si>
    <t>Декан машинобудівного факультету</t>
  </si>
  <si>
    <t>IФ</t>
  </si>
  <si>
    <t>Декан інженерно-фізичного факультету</t>
  </si>
  <si>
    <t>Е</t>
  </si>
  <si>
    <t>Декан електротехнічного факультету</t>
  </si>
  <si>
    <t>ЕФ</t>
  </si>
  <si>
    <t>БАД</t>
  </si>
  <si>
    <t>Декан факультету будівництва, архітектури та дизайну</t>
  </si>
  <si>
    <t>Декан факультету радіоелектроніки і телекомунікацій</t>
  </si>
  <si>
    <t>КНТ</t>
  </si>
  <si>
    <t>Декан факультету комп'ютерних наук і технологій</t>
  </si>
  <si>
    <t>Декан факультету економіки та управління</t>
  </si>
  <si>
    <t>Декан гуманітарного факультету</t>
  </si>
  <si>
    <t>МТЕ</t>
  </si>
  <si>
    <t>Декан факультету міжнародного туризму та економіки</t>
  </si>
  <si>
    <t>Декан факультету управління фізичною культурою та спортом</t>
  </si>
  <si>
    <t>СН</t>
  </si>
  <si>
    <t>Декан факультету соціальних наук</t>
  </si>
  <si>
    <t>Ю</t>
  </si>
  <si>
    <t>Декан юридичного факультету</t>
  </si>
  <si>
    <t>№ 
з/п</t>
  </si>
  <si>
    <t>постійно</t>
  </si>
  <si>
    <t>Пр</t>
  </si>
  <si>
    <t>Сем</t>
  </si>
  <si>
    <t>МтаЛ</t>
  </si>
  <si>
    <t>*Спеціальної освіти</t>
  </si>
  <si>
    <t>СО</t>
  </si>
  <si>
    <t>*Фізичної терапії та ерготерапії</t>
  </si>
  <si>
    <t>ФТтаЕ</t>
  </si>
  <si>
    <t>*Соціальної роботи та психології</t>
  </si>
  <si>
    <t>СРП</t>
  </si>
  <si>
    <t>чисельник / знаменник / постійно</t>
  </si>
  <si>
    <t>Транспортний факультет</t>
  </si>
  <si>
    <t>Машинобудівний факультет</t>
  </si>
  <si>
    <t>Інженерно-фізичний факультет</t>
  </si>
  <si>
    <t>Електротехнічний факультет</t>
  </si>
  <si>
    <t>Факультет будівництва, архітектури та дизайну</t>
  </si>
  <si>
    <t>Факультет комп'ютерних наук і технологій</t>
  </si>
  <si>
    <t>Гуманітарний факультет</t>
  </si>
  <si>
    <t>Факультет міжнародного туризму та економіки</t>
  </si>
  <si>
    <t>Факультет управління фізичною культурою та спортом</t>
  </si>
  <si>
    <t>Факультет соціальних наук</t>
  </si>
  <si>
    <t>Юридичний факультет</t>
  </si>
  <si>
    <t>сп / м / ін</t>
  </si>
  <si>
    <t>Пн</t>
  </si>
  <si>
    <t>Викладач (ПІБ)</t>
  </si>
  <si>
    <t>ІФ</t>
  </si>
  <si>
    <t>ВМ  /  Вищої математики</t>
  </si>
  <si>
    <t>ФМ  /  *Фізичного матеріалознавства</t>
  </si>
  <si>
    <t>ЕА  /  *Електричних та електронних  апаратів</t>
  </si>
  <si>
    <t>МНЕ  /  *Мікро- та наноелектроніки</t>
  </si>
  <si>
    <t>Мндж  /  *Менеджменту</t>
  </si>
  <si>
    <t xml:space="preserve">ТПП  /  *Теорії та практики перекладу </t>
  </si>
  <si>
    <t>МТ  /  *Міжнародного туризму</t>
  </si>
  <si>
    <t>ФТтаЕ  /  *Фізичної терапії та ерготерапії</t>
  </si>
  <si>
    <t>СРП  /  *Соціальної роботи та психології</t>
  </si>
  <si>
    <t>КАТП  /  *Конституційного, адміністративного та трудового права</t>
  </si>
  <si>
    <t>ПЗ  /  *Програмних засобів</t>
  </si>
  <si>
    <t>Т-412, 212</t>
  </si>
  <si>
    <t>знаменник</t>
  </si>
  <si>
    <t>Омельченко О.С.</t>
  </si>
  <si>
    <t>Теоретична механіка</t>
  </si>
  <si>
    <t xml:space="preserve"> https://meet.google.com/rby-tkft-pen  </t>
  </si>
  <si>
    <t>Вт</t>
  </si>
  <si>
    <t xml:space="preserve">Лк </t>
  </si>
  <si>
    <t>Кружнова С.Ю.</t>
  </si>
  <si>
    <t>ТММ</t>
  </si>
  <si>
    <t>денна</t>
  </si>
  <si>
    <t>чисельник</t>
  </si>
  <si>
    <t>Рягін С.Л.</t>
  </si>
  <si>
    <t>Опір матеріалів</t>
  </si>
  <si>
    <t>Чт</t>
  </si>
  <si>
    <t>https://meet.google.com/iri-eydr-pma</t>
  </si>
  <si>
    <t>https://join.skype.com/JJGmOyXJTeak</t>
  </si>
  <si>
    <t>Мхнк  /  Механіки</t>
  </si>
  <si>
    <t>Пожуєв В.І.</t>
  </si>
  <si>
    <t>Zoom № конференции 80649825358</t>
  </si>
  <si>
    <t>Шевченко В.Г</t>
  </si>
  <si>
    <t>Ср</t>
  </si>
  <si>
    <t>Фурсіна А.Д.</t>
  </si>
  <si>
    <t>ТіПМ</t>
  </si>
  <si>
    <t>https://meet.google.com/ipz-ufaq-uhq</t>
  </si>
  <si>
    <t>Пт</t>
  </si>
  <si>
    <t>Скребцов А.А.</t>
  </si>
  <si>
    <t>https://meet.google.com/dwy-beux-uds</t>
  </si>
  <si>
    <t>https://bbb.zp.edu.ua/b/kfr-fij-w0r-sko</t>
  </si>
  <si>
    <t>Попович О.Г.</t>
  </si>
  <si>
    <t>Іф112</t>
  </si>
  <si>
    <t>Шалева Н.В.</t>
  </si>
  <si>
    <t>Динаміка точки і системи</t>
  </si>
  <si>
    <t>https://meet.google.com/wzk-ikcf-eog</t>
  </si>
  <si>
    <t>М112,113_2,812,822,813_2</t>
  </si>
  <si>
    <t>БАД 112,122,113_2,113сп</t>
  </si>
  <si>
    <t>Основи опору матеріалів в будівельній  галузі</t>
  </si>
  <si>
    <t>М112,113_2,812,822,813_2,212,312,322,312_2</t>
  </si>
  <si>
    <t>Іф112,113сп</t>
  </si>
  <si>
    <t>Іф112,113сп,312,412</t>
  </si>
  <si>
    <t>Т-312,313_2,322,812,313сп,813сп</t>
  </si>
  <si>
    <t>Технічна механіка</t>
  </si>
  <si>
    <t>М113, 213, 313, 613,713, 813</t>
  </si>
  <si>
    <t>М 213, 313</t>
  </si>
  <si>
    <t>М113,613,713, 813</t>
  </si>
  <si>
    <t>Іф212,222,213_2</t>
  </si>
  <si>
    <t>Іф512,513_2,522,212,222,213_2</t>
  </si>
  <si>
    <t>Іф512,513_2,522</t>
  </si>
  <si>
    <t>М612,613_2,712,722,713_2</t>
  </si>
  <si>
    <t>М212,312,322,313_2</t>
  </si>
  <si>
    <t>Т-412, 212,213сп,413сп</t>
  </si>
  <si>
    <t>Е412 англ</t>
  </si>
  <si>
    <t>Е612</t>
  </si>
  <si>
    <t>ПМіОК</t>
  </si>
  <si>
    <t>Е112,312,512,412,612,252,212</t>
  </si>
  <si>
    <t>БАД 112,122,113_2,</t>
  </si>
  <si>
    <t>Шумикін С.О.</t>
  </si>
  <si>
    <t>Zoom Идентифікатор: 470 068 6510Код доступа: 4fcAcy</t>
  </si>
  <si>
    <t>БАД113</t>
  </si>
  <si>
    <t>Іф113,313,413</t>
  </si>
  <si>
    <t>БАД511</t>
  </si>
  <si>
    <t>Т-213,413</t>
  </si>
  <si>
    <t>Е113_2- 813_2 (весь потік)</t>
  </si>
  <si>
    <t>https://us05web.zoom.us/j/2858817315?pwd=b0l2ZXdDOWlJeUFOcGlBMmRBcS9DUT09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</si>
</sst>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  <font>
      <b/>
      <sz val="16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02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name val="Arial Cyr"/>
      <charset val="204"/>
    </font>
    <font>
      <sz val="8"/>
      <name val="Calibri"/>
      <family val="2"/>
      <scheme val="minor"/>
    </font>
    <font>
      <b/>
      <i/>
      <sz val="10"/>
      <color rgb="FFFFFF00"/>
      <name val="Arial Cyr"/>
      <charset val="204"/>
    </font>
    <font>
      <sz val="11"/>
      <color rgb="FF0070C0"/>
      <name val="Calibri"/>
      <family val="2"/>
      <scheme val="minor"/>
    </font>
    <font>
      <sz val="11"/>
      <color theme="1"/>
      <name val="Arial Cyr"/>
      <charset val="204"/>
    </font>
    <font>
      <sz val="9"/>
      <color theme="1"/>
      <name val="Calibri"/>
      <family val="2"/>
      <scheme val="minor"/>
    </font>
    <font>
      <sz val="11"/>
      <color rgb="FF0070C0"/>
      <name val="Arial Cyr"/>
      <charset val="204"/>
    </font>
    <font>
      <b/>
      <sz val="14"/>
      <color rgb="FF0070C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charset val="204"/>
      <scheme val="minor"/>
    </font>
    <font>
      <b/>
      <sz val="11"/>
      <color rgb="FF0070C0"/>
      <name val="Arial Cyr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u/>
      <sz val="11"/>
      <color rgb="FF0000FF"/>
      <name val="Segoe U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2" fillId="0" borderId="0">
      <alignment vertical="center"/>
    </xf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" fillId="0" borderId="0"/>
    <xf numFmtId="0" fontId="31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1" fillId="0" borderId="0" xfId="8"/>
    <xf numFmtId="0" fontId="12" fillId="0" borderId="2" xfId="8" applyFont="1" applyBorder="1"/>
    <xf numFmtId="0" fontId="13" fillId="4" borderId="8" xfId="8" applyFont="1" applyFill="1" applyBorder="1" applyAlignment="1">
      <alignment horizontal="left" vertical="center" wrapText="1" shrinkToFit="1"/>
    </xf>
    <xf numFmtId="0" fontId="14" fillId="4" borderId="8" xfId="8" applyFont="1" applyFill="1" applyBorder="1" applyAlignment="1">
      <alignment horizontal="left" vertical="center" wrapText="1" shrinkToFit="1"/>
    </xf>
    <xf numFmtId="0" fontId="11" fillId="0" borderId="0" xfId="8" applyAlignment="1">
      <alignment horizontal="left"/>
    </xf>
    <xf numFmtId="0" fontId="15" fillId="0" borderId="4" xfId="8" applyFont="1" applyBorder="1" applyAlignment="1">
      <alignment vertical="center"/>
    </xf>
    <xf numFmtId="0" fontId="11" fillId="0" borderId="0" xfId="8" applyAlignment="1">
      <alignment horizontal="center" vertical="center"/>
    </xf>
    <xf numFmtId="0" fontId="11" fillId="5" borderId="2" xfId="8" applyFill="1" applyBorder="1" applyAlignment="1">
      <alignment horizontal="center" vertical="center"/>
    </xf>
    <xf numFmtId="0" fontId="11" fillId="6" borderId="2" xfId="8" applyFill="1" applyBorder="1" applyAlignment="1">
      <alignment horizontal="center" vertical="center"/>
    </xf>
    <xf numFmtId="0" fontId="11" fillId="0" borderId="2" xfId="8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18" fillId="0" borderId="2" xfId="0" applyFont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11" fillId="0" borderId="2" xfId="8" applyBorder="1" applyAlignment="1">
      <alignment horizontal="left"/>
    </xf>
    <xf numFmtId="0" fontId="16" fillId="3" borderId="2" xfId="0" applyFont="1" applyFill="1" applyBorder="1" applyAlignment="1" applyProtection="1">
      <alignment horizontal="center" vertical="center" wrapText="1" shrinkToFit="1"/>
      <protection locked="0"/>
    </xf>
    <xf numFmtId="0" fontId="16" fillId="3" borderId="2" xfId="0" applyFont="1" applyFill="1" applyBorder="1" applyAlignment="1" applyProtection="1">
      <alignment horizontal="center" vertical="center" textRotation="90" wrapText="1" shrinkToFit="1"/>
      <protection locked="0"/>
    </xf>
    <xf numFmtId="0" fontId="19" fillId="0" borderId="2" xfId="0" applyFont="1" applyBorder="1"/>
    <xf numFmtId="0" fontId="2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wrapText="1" shrinkToFit="1"/>
    </xf>
    <xf numFmtId="0" fontId="21" fillId="0" borderId="0" xfId="0" applyFont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8" borderId="2" xfId="0" applyFont="1" applyFill="1" applyBorder="1"/>
    <xf numFmtId="0" fontId="19" fillId="8" borderId="2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left" vertical="center" wrapText="1" shrinkToFit="1"/>
    </xf>
    <xf numFmtId="0" fontId="19" fillId="8" borderId="2" xfId="0" applyFont="1" applyFill="1" applyBorder="1" applyAlignment="1">
      <alignment wrapText="1" shrinkToFit="1"/>
    </xf>
    <xf numFmtId="0" fontId="23" fillId="8" borderId="2" xfId="0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2" fillId="8" borderId="3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 wrapText="1" shrinkToFit="1"/>
    </xf>
    <xf numFmtId="0" fontId="12" fillId="0" borderId="2" xfId="0" applyFont="1" applyBorder="1"/>
    <xf numFmtId="0" fontId="13" fillId="4" borderId="8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 wrapText="1" shrinkToFit="1"/>
    </xf>
    <xf numFmtId="20" fontId="1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11" fillId="0" borderId="2" xfId="8" applyBorder="1"/>
    <xf numFmtId="0" fontId="4" fillId="5" borderId="3" xfId="0" applyFont="1" applyFill="1" applyBorder="1" applyAlignment="1">
      <alignment horizontal="center" vertical="center"/>
    </xf>
    <xf numFmtId="0" fontId="27" fillId="5" borderId="4" xfId="0" applyFont="1" applyFill="1" applyBorder="1"/>
    <xf numFmtId="0" fontId="25" fillId="5" borderId="5" xfId="0" applyFont="1" applyFill="1" applyBorder="1"/>
    <xf numFmtId="0" fontId="25" fillId="5" borderId="6" xfId="0" applyFont="1" applyFill="1" applyBorder="1"/>
    <xf numFmtId="0" fontId="28" fillId="0" borderId="2" xfId="0" applyFont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0" fontId="24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21" fillId="7" borderId="2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 wrapText="1" shrinkToFit="1"/>
    </xf>
    <xf numFmtId="0" fontId="19" fillId="0" borderId="2" xfId="0" applyFont="1" applyBorder="1" applyAlignment="1">
      <alignment wrapText="1" shrinkToFit="1"/>
    </xf>
    <xf numFmtId="0" fontId="31" fillId="0" borderId="0" xfId="10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 shrinkToFit="1"/>
    </xf>
    <xf numFmtId="0" fontId="0" fillId="0" borderId="2" xfId="0" applyFill="1" applyBorder="1" applyAlignment="1">
      <alignment wrapText="1" shrinkToFit="1"/>
    </xf>
    <xf numFmtId="0" fontId="30" fillId="0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wrapText="1" shrinkToFit="1"/>
    </xf>
    <xf numFmtId="0" fontId="19" fillId="0" borderId="10" xfId="0" applyFont="1" applyBorder="1" applyAlignment="1">
      <alignment horizontal="center"/>
    </xf>
    <xf numFmtId="0" fontId="30" fillId="9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7" fillId="0" borderId="0" xfId="0" applyFont="1"/>
    <xf numFmtId="0" fontId="28" fillId="0" borderId="2" xfId="0" applyFont="1" applyFill="1" applyBorder="1" applyAlignment="1">
      <alignment horizontal="left" vertical="center"/>
    </xf>
    <xf numFmtId="0" fontId="25" fillId="5" borderId="9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left" vertical="center"/>
    </xf>
  </cellXfs>
  <cellStyles count="11">
    <cellStyle name="Normal 2" xfId="5"/>
    <cellStyle name="Normal_Відмітка подання" xfId="1"/>
    <cellStyle name="Гиперссылка" xfId="10" builtinId="8"/>
    <cellStyle name="Обычный" xfId="0" builtinId="0"/>
    <cellStyle name="Обычный 2" xfId="6"/>
    <cellStyle name="Обычный 2 2" xfId="9"/>
    <cellStyle name="Обычный 3" xfId="2"/>
    <cellStyle name="Обычный 3 2" xfId="7"/>
    <cellStyle name="Обычный 4" xfId="8"/>
    <cellStyle name="Обычный 5" xfId="3"/>
    <cellStyle name="Обычный 6" xfId="4"/>
  </cellStyles>
  <dxfs count="30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eet.google.com/iri-eydr-pma" TargetMode="External"/><Relationship Id="rId1" Type="http://schemas.openxmlformats.org/officeDocument/2006/relationships/hyperlink" Target="https://meet.google.com/iri-eydr-pm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bbb.zp.edu.ua/b/kfr-fij-w0r-sko" TargetMode="External"/><Relationship Id="rId2" Type="http://schemas.openxmlformats.org/officeDocument/2006/relationships/hyperlink" Target="https://meet.google.com/wzk-ikcf-eog" TargetMode="External"/><Relationship Id="rId1" Type="http://schemas.openxmlformats.org/officeDocument/2006/relationships/hyperlink" Target="https://meet.google.com/iri-eydr-pma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69"/>
  <sheetViews>
    <sheetView topLeftCell="A175" workbookViewId="0">
      <selection activeCell="C21" sqref="C21"/>
    </sheetView>
  </sheetViews>
  <sheetFormatPr defaultRowHeight="15" x14ac:dyDescent="0.25"/>
  <cols>
    <col min="1" max="1" width="27.42578125" customWidth="1"/>
    <col min="3" max="3" width="27" customWidth="1"/>
  </cols>
  <sheetData>
    <row r="1" spans="1:4" x14ac:dyDescent="0.25">
      <c r="A1" t="s">
        <v>37</v>
      </c>
      <c r="B1" t="s">
        <v>13</v>
      </c>
      <c r="D1" t="str">
        <f t="shared" ref="D1:D12" si="0">A1&amp;" ("&amp;B1&amp;")"</f>
        <v>Кафедра Електропостачання промислових підприємств (Шрам О. А.)</v>
      </c>
    </row>
    <row r="2" spans="1:4" x14ac:dyDescent="0.25">
      <c r="A2" t="s">
        <v>37</v>
      </c>
      <c r="B2" t="s">
        <v>14</v>
      </c>
      <c r="D2" t="str">
        <f t="shared" si="0"/>
        <v>Кафедра Електропостачання промислових підприємств (Братковскьа К. О.)</v>
      </c>
    </row>
    <row r="3" spans="1:4" x14ac:dyDescent="0.25">
      <c r="A3" t="s">
        <v>37</v>
      </c>
      <c r="B3" t="s">
        <v>15</v>
      </c>
      <c r="D3" t="str">
        <f t="shared" si="0"/>
        <v>Кафедра Електропостачання промислових підприємств (Федоша Д. В.)</v>
      </c>
    </row>
    <row r="4" spans="1:4" x14ac:dyDescent="0.25">
      <c r="A4" t="s">
        <v>37</v>
      </c>
      <c r="B4" t="s">
        <v>16</v>
      </c>
      <c r="D4" t="str">
        <f t="shared" si="0"/>
        <v>Кафедра Електропостачання промислових підприємств (Климко О.М.)</v>
      </c>
    </row>
    <row r="5" spans="1:4" x14ac:dyDescent="0.25">
      <c r="A5" t="s">
        <v>37</v>
      </c>
      <c r="B5" t="s">
        <v>18</v>
      </c>
      <c r="D5" t="str">
        <f t="shared" si="0"/>
        <v>Кафедра Електропостачання промислових підприємств (Байша О.І.)</v>
      </c>
    </row>
    <row r="6" spans="1:4" x14ac:dyDescent="0.25">
      <c r="A6" t="s">
        <v>37</v>
      </c>
      <c r="B6" t="s">
        <v>19</v>
      </c>
      <c r="D6" t="str">
        <f t="shared" si="0"/>
        <v>Кафедра Електропостачання промислових підприємств ( Заболотний А.П.)</v>
      </c>
    </row>
    <row r="7" spans="1:4" x14ac:dyDescent="0.25">
      <c r="A7" t="s">
        <v>37</v>
      </c>
      <c r="B7" t="s">
        <v>20</v>
      </c>
      <c r="D7" t="str">
        <f t="shared" si="0"/>
        <v>Кафедра Електропостачання промислових підприємств (Махлін П.В.)</v>
      </c>
    </row>
    <row r="8" spans="1:4" x14ac:dyDescent="0.25">
      <c r="A8" t="s">
        <v>37</v>
      </c>
      <c r="B8" t="s">
        <v>21</v>
      </c>
      <c r="D8" t="str">
        <f t="shared" si="0"/>
        <v>Кафедра Електропостачання промислових підприємств (Попов В.В.)</v>
      </c>
    </row>
    <row r="9" spans="1:4" x14ac:dyDescent="0.25">
      <c r="A9" t="s">
        <v>37</v>
      </c>
      <c r="B9" t="s">
        <v>22</v>
      </c>
      <c r="D9" t="str">
        <f t="shared" si="0"/>
        <v>Кафедра Електропостачання промислових підприємств (Прихно В.Л.)</v>
      </c>
    </row>
    <row r="10" spans="1:4" x14ac:dyDescent="0.25">
      <c r="A10" t="s">
        <v>37</v>
      </c>
      <c r="B10" t="s">
        <v>23</v>
      </c>
      <c r="D10" t="str">
        <f t="shared" si="0"/>
        <v>Кафедра Електропостачання промислових підприємств (Качан Ю.Г.)</v>
      </c>
    </row>
    <row r="11" spans="1:4" x14ac:dyDescent="0.25">
      <c r="A11" t="s">
        <v>37</v>
      </c>
      <c r="B11" t="s">
        <v>24</v>
      </c>
      <c r="D11" t="str">
        <f t="shared" si="0"/>
        <v>Кафедра Електропостачання промислових підприємств (Міщенко В.Ю.)</v>
      </c>
    </row>
    <row r="12" spans="1:4" x14ac:dyDescent="0.25">
      <c r="A12" t="s">
        <v>37</v>
      </c>
      <c r="B12" t="s">
        <v>25</v>
      </c>
      <c r="D12" t="str">
        <f t="shared" si="0"/>
        <v>Кафедра Електропостачання промислових підприємств (Кулагін д.О.)</v>
      </c>
    </row>
    <row r="13" spans="1:4" x14ac:dyDescent="0.25">
      <c r="D13" t="str">
        <f t="shared" ref="D13:D76" si="1">A13&amp;" ("&amp;B13&amp;")"</f>
        <v xml:space="preserve"> ()</v>
      </c>
    </row>
    <row r="14" spans="1:4" x14ac:dyDescent="0.25">
      <c r="A14" t="s">
        <v>31</v>
      </c>
      <c r="B14" t="s">
        <v>26</v>
      </c>
      <c r="D14" t="str">
        <f t="shared" si="1"/>
        <v>кафедра НАРИСНОЇ ГЕОМЕТРІЇ, ІНЖЕНЕРНОЇ ТА КОМП’ЮТЕРНОЇ ГРАФІКИ (Скоробогата М.В.)</v>
      </c>
    </row>
    <row r="15" spans="1:4" x14ac:dyDescent="0.25">
      <c r="A15" t="s">
        <v>31</v>
      </c>
      <c r="B15" t="s">
        <v>27</v>
      </c>
      <c r="D15" t="str">
        <f t="shared" si="1"/>
        <v>кафедра НАРИСНОЇ ГЕОМЕТРІЇ, ІНЖЕНЕРНОЇ ТА КОМП’ЮТЕРНОЇ ГРАФІКИ (Бовкун С.А.)</v>
      </c>
    </row>
    <row r="16" spans="1:4" x14ac:dyDescent="0.25">
      <c r="A16" t="s">
        <v>31</v>
      </c>
      <c r="B16" t="s">
        <v>28</v>
      </c>
      <c r="D16" t="str">
        <f t="shared" si="1"/>
        <v>кафедра НАРИСНОЇ ГЕОМЕТРІЇ, ІНЖЕНЕРНОЇ ТА КОМП’ЮТЕРНОЇ ГРАФІКИ (Бажміна Е.А.)</v>
      </c>
    </row>
    <row r="17" spans="1:4" x14ac:dyDescent="0.25">
      <c r="A17" t="s">
        <v>31</v>
      </c>
      <c r="B17" t="s">
        <v>29</v>
      </c>
      <c r="D17" t="str">
        <f t="shared" si="1"/>
        <v>кафедра НАРИСНОЇ ГЕОМЕТРІЇ, ІНЖЕНЕРНОЇ ТА КОМП’ЮТЕРНОЇ ГРАФІКИ (Міщенко В.Г)</v>
      </c>
    </row>
    <row r="18" spans="1:4" x14ac:dyDescent="0.25">
      <c r="A18" t="s">
        <v>31</v>
      </c>
      <c r="B18" t="s">
        <v>30</v>
      </c>
      <c r="D18" t="str">
        <f t="shared" si="1"/>
        <v>кафедра НАРИСНОЇ ГЕОМЕТРІЇ, ІНЖЕНЕРНОЇ ТА КОМП’ЮТЕРНОЇ ГРАФІКИ (Корнієнко О.Б.)</v>
      </c>
    </row>
    <row r="19" spans="1:4" x14ac:dyDescent="0.25">
      <c r="D19" t="str">
        <f t="shared" si="1"/>
        <v xml:space="preserve"> ()</v>
      </c>
    </row>
    <row r="20" spans="1:4" x14ac:dyDescent="0.25">
      <c r="A20" t="s">
        <v>60</v>
      </c>
      <c r="B20" t="s">
        <v>50</v>
      </c>
      <c r="D20" t="str">
        <f t="shared" si="1"/>
        <v>Кафедра Деталей машин і ПТМ (МАРТОВИЦЬКИЙ Л.М.)</v>
      </c>
    </row>
    <row r="21" spans="1:4" x14ac:dyDescent="0.25">
      <c r="A21" t="s">
        <v>60</v>
      </c>
      <c r="B21" t="s">
        <v>51</v>
      </c>
      <c r="D21" t="str">
        <f t="shared" si="1"/>
        <v>Кафедра Деталей машин і ПТМ (ВОЛКОВ Г.П.)</v>
      </c>
    </row>
    <row r="22" spans="1:4" x14ac:dyDescent="0.25">
      <c r="A22" t="s">
        <v>60</v>
      </c>
      <c r="B22" t="s">
        <v>52</v>
      </c>
      <c r="D22" t="str">
        <f t="shared" si="1"/>
        <v>Кафедра Деталей машин і ПТМ (ГЛУШКО В.І.)</v>
      </c>
    </row>
    <row r="23" spans="1:4" x14ac:dyDescent="0.25">
      <c r="A23" t="s">
        <v>60</v>
      </c>
      <c r="B23" t="s">
        <v>53</v>
      </c>
      <c r="D23" t="str">
        <f t="shared" si="1"/>
        <v>Кафедра Деталей машин і ПТМ (ЗАДОЯ Н.О.)</v>
      </c>
    </row>
    <row r="24" spans="1:4" x14ac:dyDescent="0.25">
      <c r="A24" t="s">
        <v>60</v>
      </c>
      <c r="B24" t="s">
        <v>54</v>
      </c>
      <c r="D24" t="str">
        <f t="shared" si="1"/>
        <v>Кафедра Деталей машин і ПТМ (КОЗАК Д.С.)</v>
      </c>
    </row>
    <row r="25" spans="1:4" x14ac:dyDescent="0.25">
      <c r="A25" t="s">
        <v>60</v>
      </c>
      <c r="B25" t="s">
        <v>55</v>
      </c>
      <c r="D25" t="str">
        <f t="shared" si="1"/>
        <v>Кафедра Деталей машин і ПТМ (ЛЯТУРИНСЬКИЙ В.О.)</v>
      </c>
    </row>
    <row r="26" spans="1:4" x14ac:dyDescent="0.25">
      <c r="A26" t="s">
        <v>60</v>
      </c>
      <c r="B26" t="s">
        <v>56</v>
      </c>
      <c r="D26" t="str">
        <f t="shared" si="1"/>
        <v>Кафедра Деталей машин і ПТМ (НОСЕНКО М.І.)</v>
      </c>
    </row>
    <row r="27" spans="1:4" x14ac:dyDescent="0.25">
      <c r="A27" t="s">
        <v>60</v>
      </c>
      <c r="B27" t="s">
        <v>57</v>
      </c>
      <c r="D27" t="str">
        <f t="shared" si="1"/>
        <v>Кафедра Деталей машин і ПТМ (РУДНЄВ О.М.)</v>
      </c>
    </row>
    <row r="28" spans="1:4" x14ac:dyDescent="0.25">
      <c r="A28" t="s">
        <v>60</v>
      </c>
      <c r="B28" t="s">
        <v>58</v>
      </c>
      <c r="D28" t="str">
        <f t="shared" si="1"/>
        <v>Кафедра Деталей машин і ПТМ (СИДОРЕНКО М.В.)</v>
      </c>
    </row>
    <row r="29" spans="1:4" x14ac:dyDescent="0.25">
      <c r="A29" t="s">
        <v>60</v>
      </c>
      <c r="B29" t="s">
        <v>59</v>
      </c>
      <c r="D29" t="str">
        <f t="shared" si="1"/>
        <v>Кафедра Деталей машин і ПТМ (ФРОЛОВ Р.О.)</v>
      </c>
    </row>
    <row r="30" spans="1:4" x14ac:dyDescent="0.25">
      <c r="D30" t="str">
        <f t="shared" si="1"/>
        <v xml:space="preserve"> ()</v>
      </c>
    </row>
    <row r="31" spans="1:4" x14ac:dyDescent="0.25">
      <c r="A31" t="s">
        <v>71</v>
      </c>
      <c r="B31" t="s">
        <v>72</v>
      </c>
      <c r="D31" t="str">
        <f t="shared" si="1"/>
        <v>Кафедра Технологія машинобудування (Дядя С.І.)</v>
      </c>
    </row>
    <row r="32" spans="1:4" x14ac:dyDescent="0.25">
      <c r="A32" t="s">
        <v>71</v>
      </c>
      <c r="B32" t="s">
        <v>73</v>
      </c>
      <c r="D32" t="str">
        <f t="shared" si="1"/>
        <v>Кафедра Технологія машинобудування (Козлова О.Б.)</v>
      </c>
    </row>
    <row r="33" spans="1:4" x14ac:dyDescent="0.25">
      <c r="A33" t="s">
        <v>71</v>
      </c>
      <c r="B33" t="s">
        <v>74</v>
      </c>
      <c r="D33" t="str">
        <f t="shared" si="1"/>
        <v>Кафедра Технологія машинобудування (Пухальська Г.В.)</v>
      </c>
    </row>
    <row r="34" spans="1:4" x14ac:dyDescent="0.25">
      <c r="A34" t="s">
        <v>71</v>
      </c>
      <c r="B34" t="s">
        <v>75</v>
      </c>
      <c r="D34" t="str">
        <f t="shared" si="1"/>
        <v>Кафедра Технологія машинобудування (Тришин П.Р.)</v>
      </c>
    </row>
    <row r="35" spans="1:4" x14ac:dyDescent="0.25">
      <c r="A35" t="s">
        <v>71</v>
      </c>
      <c r="B35" t="s">
        <v>76</v>
      </c>
      <c r="D35" t="str">
        <f t="shared" si="1"/>
        <v>Кафедра Технологія машинобудування (Гончар Н.В.)</v>
      </c>
    </row>
    <row r="36" spans="1:4" x14ac:dyDescent="0.25">
      <c r="A36" t="s">
        <v>71</v>
      </c>
      <c r="B36" t="s">
        <v>77</v>
      </c>
      <c r="D36" t="str">
        <f t="shared" si="1"/>
        <v>Кафедра Технологія машинобудування (Вишнєпольський Є.В.)</v>
      </c>
    </row>
    <row r="37" spans="1:4" x14ac:dyDescent="0.25">
      <c r="A37" t="s">
        <v>71</v>
      </c>
      <c r="B37" t="s">
        <v>78</v>
      </c>
      <c r="D37" t="str">
        <f t="shared" si="1"/>
        <v>Кафедра Технологія машинобудування (Кононов В.В.)</v>
      </c>
    </row>
    <row r="38" spans="1:4" x14ac:dyDescent="0.25">
      <c r="D38" t="str">
        <f t="shared" si="1"/>
        <v xml:space="preserve"> ()</v>
      </c>
    </row>
    <row r="39" spans="1:4" x14ac:dyDescent="0.25">
      <c r="A39" t="s">
        <v>100</v>
      </c>
      <c r="B39" t="s">
        <v>86</v>
      </c>
      <c r="D39" t="str">
        <f t="shared" si="1"/>
        <v>Кафедра  Туристичного, готельного та ресторанного бізнесу (Безхлібна А.П..)</v>
      </c>
    </row>
    <row r="40" spans="1:4" x14ac:dyDescent="0.25">
      <c r="A40" t="s">
        <v>100</v>
      </c>
      <c r="B40" t="s">
        <v>87</v>
      </c>
      <c r="D40" t="str">
        <f t="shared" si="1"/>
        <v>Кафедра  Туристичного, готельного та ресторанного бізнесу (Бєлікова М.В.)</v>
      </c>
    </row>
    <row r="41" spans="1:4" x14ac:dyDescent="0.25">
      <c r="A41" t="s">
        <v>100</v>
      </c>
      <c r="B41" t="s">
        <v>88</v>
      </c>
      <c r="D41" t="str">
        <f t="shared" si="1"/>
        <v>Кафедра  Туристичного, готельного та ресторанного бізнесу (Булатов С.В.)</v>
      </c>
    </row>
    <row r="42" spans="1:4" x14ac:dyDescent="0.25">
      <c r="A42" t="s">
        <v>100</v>
      </c>
      <c r="B42" t="s">
        <v>101</v>
      </c>
      <c r="D42" t="str">
        <f t="shared" si="1"/>
        <v>Кафедра  Туристичного, готельного та ресторанного бізнесу (Бут Т.В.)</v>
      </c>
    </row>
    <row r="43" spans="1:4" x14ac:dyDescent="0.25">
      <c r="A43" t="s">
        <v>100</v>
      </c>
      <c r="B43" t="s">
        <v>99</v>
      </c>
      <c r="D43" t="str">
        <f t="shared" si="1"/>
        <v>Кафедра  Туристичного, готельного та ресторанного бізнесу (Зайцева В.М., Журавльова С.М.,Каптюх Т.В.)</v>
      </c>
    </row>
    <row r="44" spans="1:4" x14ac:dyDescent="0.25">
      <c r="A44" t="s">
        <v>100</v>
      </c>
      <c r="B44" t="s">
        <v>99</v>
      </c>
      <c r="D44" t="str">
        <f t="shared" si="1"/>
        <v>Кафедра  Туристичного, готельного та ресторанного бізнесу (Зайцева В.М., Журавльова С.М.,Каптюх Т.В.)</v>
      </c>
    </row>
    <row r="45" spans="1:4" x14ac:dyDescent="0.25">
      <c r="A45" t="s">
        <v>100</v>
      </c>
      <c r="B45" t="s">
        <v>99</v>
      </c>
      <c r="D45" t="str">
        <f t="shared" si="1"/>
        <v>Кафедра  Туристичного, готельного та ресторанного бізнесу (Зайцева В.М., Журавльова С.М.,Каптюх Т.В.)</v>
      </c>
    </row>
    <row r="46" spans="1:4" x14ac:dyDescent="0.25">
      <c r="A46" t="s">
        <v>100</v>
      </c>
      <c r="B46" t="s">
        <v>89</v>
      </c>
      <c r="D46" t="str">
        <f t="shared" si="1"/>
        <v>Кафедра  Туристичного, готельного та ресторанного бізнесу (Жилко О.В.)</v>
      </c>
    </row>
    <row r="47" spans="1:4" x14ac:dyDescent="0.25">
      <c r="A47" t="s">
        <v>100</v>
      </c>
      <c r="B47" t="s">
        <v>90</v>
      </c>
      <c r="D47" t="str">
        <f t="shared" si="1"/>
        <v>Кафедра  Туристичного, готельного та ресторанного бізнесу (Корнієнко О.М.)</v>
      </c>
    </row>
    <row r="48" spans="1:4" x14ac:dyDescent="0.25">
      <c r="A48" t="s">
        <v>100</v>
      </c>
      <c r="B48" t="s">
        <v>91</v>
      </c>
      <c r="D48" t="str">
        <f t="shared" si="1"/>
        <v>Кафедра  Туристичного, готельного та ресторанного бізнесу (Кукліна Т.С.)</v>
      </c>
    </row>
    <row r="49" spans="1:4" x14ac:dyDescent="0.25">
      <c r="A49" t="s">
        <v>100</v>
      </c>
      <c r="B49" t="s">
        <v>92</v>
      </c>
      <c r="D49" t="str">
        <f t="shared" si="1"/>
        <v>Кафедра  Туристичного, готельного та ресторанного бізнесу (Мамотенко Д.Ю.)</v>
      </c>
    </row>
    <row r="50" spans="1:4" x14ac:dyDescent="0.25">
      <c r="A50" t="s">
        <v>100</v>
      </c>
      <c r="B50" t="s">
        <v>93</v>
      </c>
      <c r="D50" t="str">
        <f t="shared" si="1"/>
        <v>Кафедра  Туристичного, готельного та ресторанного бізнесу (Прусс В.Л.)</v>
      </c>
    </row>
    <row r="51" spans="1:4" x14ac:dyDescent="0.25">
      <c r="A51" t="s">
        <v>100</v>
      </c>
      <c r="B51" t="s">
        <v>94</v>
      </c>
      <c r="D51" t="str">
        <f t="shared" si="1"/>
        <v>Кафедра  Туристичного, готельного та ресторанного бізнесу (Цвілий С.М.)</v>
      </c>
    </row>
    <row r="52" spans="1:4" x14ac:dyDescent="0.25">
      <c r="A52" t="s">
        <v>100</v>
      </c>
      <c r="B52" t="s">
        <v>95</v>
      </c>
      <c r="D52" t="str">
        <f t="shared" si="1"/>
        <v>Кафедра  Туристичного, готельного та ресторанного бізнесу (Гурова Д.Д.)</v>
      </c>
    </row>
    <row r="53" spans="1:4" x14ac:dyDescent="0.25">
      <c r="A53" t="s">
        <v>100</v>
      </c>
      <c r="B53" t="s">
        <v>96</v>
      </c>
      <c r="D53" t="str">
        <f t="shared" si="1"/>
        <v>Кафедра  Туристичного, готельного та ресторанного бізнесу (Гресь-Євреінова С.В.)</v>
      </c>
    </row>
    <row r="54" spans="1:4" x14ac:dyDescent="0.25">
      <c r="A54" t="s">
        <v>100</v>
      </c>
      <c r="B54" t="s">
        <v>97</v>
      </c>
      <c r="D54" t="str">
        <f t="shared" si="1"/>
        <v>Кафедра  Туристичного, готельного та ресторанного бізнесу (Віндюк А.В.)</v>
      </c>
    </row>
    <row r="55" spans="1:4" x14ac:dyDescent="0.25">
      <c r="A55" t="s">
        <v>100</v>
      </c>
      <c r="B55" t="s">
        <v>98</v>
      </c>
      <c r="D55" t="str">
        <f t="shared" si="1"/>
        <v>Кафедра  Туристичного, готельного та ресторанного бізнесу (Шелеметьєва Т.В.)</v>
      </c>
    </row>
    <row r="56" spans="1:4" x14ac:dyDescent="0.25">
      <c r="D56" t="str">
        <f t="shared" si="1"/>
        <v xml:space="preserve"> ()</v>
      </c>
    </row>
    <row r="57" spans="1:4" x14ac:dyDescent="0.25">
      <c r="A57" t="s">
        <v>119</v>
      </c>
      <c r="B57" t="s">
        <v>116</v>
      </c>
      <c r="D57" t="str">
        <f t="shared" si="1"/>
        <v>Кафедра  «Будівельного виробництва та управління проектами» (Жван В.Д.)</v>
      </c>
    </row>
    <row r="58" spans="1:4" x14ac:dyDescent="0.25">
      <c r="A58" t="s">
        <v>119</v>
      </c>
      <c r="B58" t="s">
        <v>117</v>
      </c>
      <c r="D58" t="str">
        <f t="shared" si="1"/>
        <v>Кафедра  «Будівельного виробництва та управління проектами» (Кулік М.В.)</v>
      </c>
    </row>
    <row r="59" spans="1:4" x14ac:dyDescent="0.25">
      <c r="A59" t="s">
        <v>119</v>
      </c>
      <c r="B59" t="s">
        <v>118</v>
      </c>
      <c r="D59" t="str">
        <f t="shared" si="1"/>
        <v>Кафедра  «Будівельного виробництва та управління проектами» (Бобраков А.А.)</v>
      </c>
    </row>
    <row r="60" spans="1:4" x14ac:dyDescent="0.25">
      <c r="A60" t="s">
        <v>119</v>
      </c>
      <c r="B60">
        <v>0</v>
      </c>
      <c r="D60" t="str">
        <f t="shared" si="1"/>
        <v>Кафедра  «Будівельного виробництва та управління проектами» (0)</v>
      </c>
    </row>
    <row r="61" spans="1:4" x14ac:dyDescent="0.25">
      <c r="A61" t="s">
        <v>119</v>
      </c>
      <c r="B61" t="s">
        <v>120</v>
      </c>
      <c r="D61" t="str">
        <f t="shared" si="1"/>
        <v>Кафедра  «Будівельного виробництва та управління проектами» (Іщенко Олексій Сергійович)</v>
      </c>
    </row>
    <row r="62" spans="1:4" x14ac:dyDescent="0.25">
      <c r="A62" t="s">
        <v>119</v>
      </c>
      <c r="B62" t="s">
        <v>121</v>
      </c>
      <c r="D62" t="str">
        <f t="shared" si="1"/>
        <v>Кафедра  «Будівельного виробництва та управління проектами» (Іваненко Дмитро Сергійович)</v>
      </c>
    </row>
    <row r="63" spans="1:4" x14ac:dyDescent="0.25">
      <c r="D63" t="str">
        <f t="shared" si="1"/>
        <v xml:space="preserve"> ()</v>
      </c>
    </row>
    <row r="64" spans="1:4" x14ac:dyDescent="0.25">
      <c r="A64" t="s">
        <v>142</v>
      </c>
      <c r="B64" t="s">
        <v>128</v>
      </c>
      <c r="D64" t="str">
        <f t="shared" si="1"/>
        <v>Кафедра управління фізичною культурою та спортом (Мазін В.М.)</v>
      </c>
    </row>
    <row r="65" spans="1:4" x14ac:dyDescent="0.25">
      <c r="A65" t="s">
        <v>142</v>
      </c>
      <c r="B65" t="s">
        <v>129</v>
      </c>
      <c r="D65" t="str">
        <f t="shared" si="1"/>
        <v>Кафедра управління фізичною культурою та спортом (Шамардіна Г.М.)</v>
      </c>
    </row>
    <row r="66" spans="1:4" x14ac:dyDescent="0.25">
      <c r="A66" t="s">
        <v>142</v>
      </c>
      <c r="B66" t="s">
        <v>130</v>
      </c>
      <c r="D66" t="str">
        <f t="shared" si="1"/>
        <v>Кафедра управління фізичною культурою та спортом (Захаріна Є.А.)</v>
      </c>
    </row>
    <row r="67" spans="1:4" x14ac:dyDescent="0.25">
      <c r="A67" t="s">
        <v>142</v>
      </c>
      <c r="B67" t="s">
        <v>131</v>
      </c>
      <c r="D67" t="str">
        <f t="shared" si="1"/>
        <v>Кафедра управління фізичною культурою та спортом (Глущенко Н.В.)</v>
      </c>
    </row>
    <row r="68" spans="1:4" x14ac:dyDescent="0.25">
      <c r="A68" t="s">
        <v>142</v>
      </c>
      <c r="B68" t="s">
        <v>132</v>
      </c>
      <c r="D68" t="str">
        <f t="shared" si="1"/>
        <v>Кафедра управління фізичною культурою та спортом (Сметанін С.В.)</v>
      </c>
    </row>
    <row r="69" spans="1:4" x14ac:dyDescent="0.25">
      <c r="A69" t="s">
        <v>142</v>
      </c>
      <c r="B69" t="s">
        <v>133</v>
      </c>
      <c r="D69" t="str">
        <f t="shared" si="1"/>
        <v>Кафедра управління фізичною культурою та спортом (Чередниченко І.А.)</v>
      </c>
    </row>
    <row r="70" spans="1:4" x14ac:dyDescent="0.25">
      <c r="A70" t="s">
        <v>142</v>
      </c>
      <c r="B70" t="s">
        <v>134</v>
      </c>
      <c r="D70" t="str">
        <f t="shared" si="1"/>
        <v>Кафедра управління фізичною культурою та спортом (Курта  Є.О.)</v>
      </c>
    </row>
    <row r="71" spans="1:4" x14ac:dyDescent="0.25">
      <c r="A71" t="s">
        <v>142</v>
      </c>
      <c r="B71" t="s">
        <v>135</v>
      </c>
      <c r="D71" t="str">
        <f t="shared" si="1"/>
        <v>Кафедра управління фізичною культурою та спортом (Миргородський О.В.)</v>
      </c>
    </row>
    <row r="72" spans="1:4" x14ac:dyDescent="0.25">
      <c r="A72" t="s">
        <v>142</v>
      </c>
      <c r="B72" t="s">
        <v>136</v>
      </c>
      <c r="D72" t="str">
        <f t="shared" si="1"/>
        <v>Кафедра управління фізичною культурою та спортом (Брухно Е.Л.)</v>
      </c>
    </row>
    <row r="73" spans="1:4" x14ac:dyDescent="0.25">
      <c r="A73" t="s">
        <v>142</v>
      </c>
      <c r="B73" t="s">
        <v>137</v>
      </c>
      <c r="D73" t="str">
        <f t="shared" si="1"/>
        <v>Кафедра управління фізичною культурою та спортом (Шуба Л.В.)</v>
      </c>
    </row>
    <row r="74" spans="1:4" x14ac:dyDescent="0.25">
      <c r="A74" t="s">
        <v>142</v>
      </c>
      <c r="B74" t="s">
        <v>138</v>
      </c>
      <c r="D74" t="str">
        <f t="shared" si="1"/>
        <v>Кафедра управління фізичною культурою та спортом (Захарова О.М.)</v>
      </c>
    </row>
    <row r="75" spans="1:4" x14ac:dyDescent="0.25">
      <c r="A75" t="s">
        <v>142</v>
      </c>
      <c r="B75" t="s">
        <v>139</v>
      </c>
      <c r="D75" t="str">
        <f t="shared" si="1"/>
        <v>Кафедра управління фізичною культурою та спортом (Чухланцева Н.В.)</v>
      </c>
    </row>
    <row r="76" spans="1:4" x14ac:dyDescent="0.25">
      <c r="A76" t="s">
        <v>142</v>
      </c>
      <c r="B76" t="s">
        <v>140</v>
      </c>
      <c r="D76" t="str">
        <f t="shared" si="1"/>
        <v>Кафедра управління фізичною культурою та спортом (Корж Н.Л.)</v>
      </c>
    </row>
    <row r="77" spans="1:4" x14ac:dyDescent="0.25">
      <c r="A77" t="s">
        <v>142</v>
      </c>
      <c r="B77" t="s">
        <v>141</v>
      </c>
      <c r="D77" t="str">
        <f t="shared" ref="D77:D143" si="2">A77&amp;" ("&amp;B77&amp;")"</f>
        <v>Кафедра управління фізичною культурою та спортом (Порада О.В.)</v>
      </c>
    </row>
    <row r="78" spans="1:4" x14ac:dyDescent="0.25">
      <c r="D78" t="str">
        <f t="shared" si="2"/>
        <v xml:space="preserve"> ()</v>
      </c>
    </row>
    <row r="79" spans="1:4" x14ac:dyDescent="0.25">
      <c r="A79" t="s">
        <v>165</v>
      </c>
      <c r="B79" t="s">
        <v>157</v>
      </c>
      <c r="D79" t="str">
        <f t="shared" si="2"/>
        <v>Кафедра Міжнародні економічні відносини (Прушківська Е.В.)</v>
      </c>
    </row>
    <row r="80" spans="1:4" x14ac:dyDescent="0.25">
      <c r="A80" t="s">
        <v>165</v>
      </c>
      <c r="B80" t="s">
        <v>158</v>
      </c>
      <c r="D80" t="str">
        <f t="shared" si="2"/>
        <v>Кафедра Міжнародні економічні відносини (Антонюк К.І.)</v>
      </c>
    </row>
    <row r="81" spans="1:4" x14ac:dyDescent="0.25">
      <c r="A81" t="s">
        <v>165</v>
      </c>
      <c r="B81" t="s">
        <v>159</v>
      </c>
      <c r="D81" t="str">
        <f t="shared" si="2"/>
        <v>Кафедра Міжнародні економічні відносини (Лазнева І.О.)</v>
      </c>
    </row>
    <row r="82" spans="1:4" x14ac:dyDescent="0.25">
      <c r="A82" t="s">
        <v>165</v>
      </c>
      <c r="B82" t="s">
        <v>160</v>
      </c>
      <c r="D82" t="str">
        <f t="shared" si="2"/>
        <v>Кафедра Міжнародні економічні відносини (Ситников М.М.)</v>
      </c>
    </row>
    <row r="83" spans="1:4" x14ac:dyDescent="0.25">
      <c r="A83" t="s">
        <v>165</v>
      </c>
      <c r="B83" t="s">
        <v>161</v>
      </c>
      <c r="D83" t="str">
        <f t="shared" si="2"/>
        <v>Кафедра Міжнародні економічні відносини (Козицька Г.В.)</v>
      </c>
    </row>
    <row r="84" spans="1:4" x14ac:dyDescent="0.25">
      <c r="A84" t="s">
        <v>165</v>
      </c>
      <c r="B84" t="s">
        <v>162</v>
      </c>
      <c r="D84" t="str">
        <f t="shared" si="2"/>
        <v>Кафедра Міжнародні економічні відносини (Максименко І.Я.)</v>
      </c>
    </row>
    <row r="85" spans="1:4" x14ac:dyDescent="0.25">
      <c r="A85" t="s">
        <v>165</v>
      </c>
      <c r="B85" t="s">
        <v>163</v>
      </c>
      <c r="D85" t="str">
        <f t="shared" si="2"/>
        <v>Кафедра Міжнародні економічні відносини (Переверзєва А.В.)</v>
      </c>
    </row>
    <row r="86" spans="1:4" x14ac:dyDescent="0.25">
      <c r="A86" t="s">
        <v>165</v>
      </c>
      <c r="B86" t="s">
        <v>164</v>
      </c>
      <c r="D86" t="str">
        <f t="shared" si="2"/>
        <v>Кафедра Міжнародні економічні відносини (Болдуєв М.В.,Салімонов О.Ю.)</v>
      </c>
    </row>
    <row r="87" spans="1:4" x14ac:dyDescent="0.25">
      <c r="D87" t="str">
        <f t="shared" si="2"/>
        <v xml:space="preserve"> ()</v>
      </c>
    </row>
    <row r="88" spans="1:4" x14ac:dyDescent="0.25">
      <c r="A88" t="s">
        <v>182</v>
      </c>
      <c r="B88" t="s">
        <v>174</v>
      </c>
      <c r="D88" t="str">
        <f t="shared" si="2"/>
        <v>Кафедра Технології авіаційних двигунів (Лазарєва О.О.)</v>
      </c>
    </row>
    <row r="89" spans="1:4" x14ac:dyDescent="0.25">
      <c r="A89" t="s">
        <v>182</v>
      </c>
      <c r="B89" t="s">
        <v>175</v>
      </c>
      <c r="D89" t="str">
        <f t="shared" si="2"/>
        <v>Кафедра Технології авіаційних двигунів (Сахнюк Н.В.)</v>
      </c>
    </row>
    <row r="90" spans="1:4" x14ac:dyDescent="0.25">
      <c r="A90" t="s">
        <v>182</v>
      </c>
      <c r="B90" t="s">
        <v>176</v>
      </c>
      <c r="D90" t="str">
        <f t="shared" si="2"/>
        <v>Кафедра Технології авіаційних двигунів (Кривих Ю.І.)</v>
      </c>
    </row>
    <row r="91" spans="1:4" x14ac:dyDescent="0.25">
      <c r="A91" t="s">
        <v>182</v>
      </c>
      <c r="B91" t="s">
        <v>177</v>
      </c>
      <c r="D91" t="str">
        <f t="shared" si="2"/>
        <v>Кафедра Технології авіаційних двигунів (Шитікова О.В.)</v>
      </c>
    </row>
    <row r="92" spans="1:4" x14ac:dyDescent="0.25">
      <c r="A92" t="s">
        <v>182</v>
      </c>
      <c r="B92" t="s">
        <v>178</v>
      </c>
      <c r="D92" t="str">
        <f t="shared" si="2"/>
        <v>Кафедра Технології авіаційних двигунів (Бабєнко О.М.)</v>
      </c>
    </row>
    <row r="93" spans="1:4" x14ac:dyDescent="0.25">
      <c r="A93" t="s">
        <v>182</v>
      </c>
      <c r="B93" t="s">
        <v>179</v>
      </c>
      <c r="D93" t="str">
        <f t="shared" si="2"/>
        <v>Кафедра Технології авіаційних двигунів (Павленко Д.В.)</v>
      </c>
    </row>
    <row r="94" spans="1:4" x14ac:dyDescent="0.25">
      <c r="A94" t="s">
        <v>182</v>
      </c>
      <c r="B94" t="s">
        <v>180</v>
      </c>
      <c r="D94" t="str">
        <f t="shared" si="2"/>
        <v>Кафедра Технології авіаційних двигунів (Уланов С. О.)</v>
      </c>
    </row>
    <row r="95" spans="1:4" x14ac:dyDescent="0.25">
      <c r="A95" t="s">
        <v>182</v>
      </c>
      <c r="B95" t="s">
        <v>181</v>
      </c>
      <c r="D95" t="str">
        <f t="shared" si="2"/>
        <v>Кафедра Технології авіаційних двигунів (Качан О. Я.)</v>
      </c>
    </row>
    <row r="96" spans="1:4" x14ac:dyDescent="0.25">
      <c r="D96" t="str">
        <f t="shared" si="2"/>
        <v xml:space="preserve"> ()</v>
      </c>
    </row>
    <row r="97" spans="1:4" x14ac:dyDescent="0.25">
      <c r="A97" t="s">
        <v>202</v>
      </c>
      <c r="B97" t="s">
        <v>191</v>
      </c>
      <c r="D97" t="str">
        <f t="shared" si="2"/>
        <v>Кафедра Фізичної терапії та ерготерапії (Ковальова О.В.)</v>
      </c>
    </row>
    <row r="98" spans="1:4" x14ac:dyDescent="0.25">
      <c r="A98" t="s">
        <v>202</v>
      </c>
      <c r="B98" t="s">
        <v>192</v>
      </c>
      <c r="D98" t="str">
        <f t="shared" si="2"/>
        <v>Кафедра Фізичної терапії та ерготерапії (Присяжнюк О.А.)</v>
      </c>
    </row>
    <row r="99" spans="1:4" x14ac:dyDescent="0.25">
      <c r="A99" t="s">
        <v>202</v>
      </c>
      <c r="B99" t="s">
        <v>193</v>
      </c>
      <c r="D99" t="str">
        <f t="shared" si="2"/>
        <v>Кафедра Фізичної терапії та ерготерапії (Ковальова А.А.)</v>
      </c>
    </row>
    <row r="100" spans="1:4" x14ac:dyDescent="0.25">
      <c r="A100" t="s">
        <v>202</v>
      </c>
      <c r="B100" t="s">
        <v>194</v>
      </c>
      <c r="D100" t="str">
        <f t="shared" si="2"/>
        <v>Кафедра Фізичної терапії та ерготерапії (Бурка О.М.)</v>
      </c>
    </row>
    <row r="101" spans="1:4" x14ac:dyDescent="0.25">
      <c r="A101" t="s">
        <v>202</v>
      </c>
      <c r="B101" t="s">
        <v>195</v>
      </c>
      <c r="D101" t="str">
        <f t="shared" si="2"/>
        <v>Кафедра Фізичної терапії та ерготерапії (Єрмолаєва А.В.)</v>
      </c>
    </row>
    <row r="102" spans="1:4" x14ac:dyDescent="0.25">
      <c r="A102" t="s">
        <v>202</v>
      </c>
      <c r="B102" t="s">
        <v>196</v>
      </c>
      <c r="D102" t="str">
        <f t="shared" si="2"/>
        <v>Кафедра Фізичної терапії та ерготерапії (Рижкова М.В.)</v>
      </c>
    </row>
    <row r="103" spans="1:4" x14ac:dyDescent="0.25">
      <c r="A103" t="s">
        <v>202</v>
      </c>
      <c r="B103" t="s">
        <v>197</v>
      </c>
      <c r="D103" t="str">
        <f t="shared" si="2"/>
        <v>Кафедра Фізичної терапії та ерготерапії (Мирна А.І.)</v>
      </c>
    </row>
    <row r="104" spans="1:4" x14ac:dyDescent="0.25">
      <c r="A104" t="s">
        <v>202</v>
      </c>
      <c r="B104" t="s">
        <v>198</v>
      </c>
      <c r="D104" t="str">
        <f t="shared" si="2"/>
        <v>Кафедра Фізичної терапії та ерготерапії (Романова Т.А.)</v>
      </c>
    </row>
    <row r="105" spans="1:4" x14ac:dyDescent="0.25">
      <c r="A105" t="s">
        <v>202</v>
      </c>
      <c r="B105" t="s">
        <v>199</v>
      </c>
      <c r="D105" t="str">
        <f t="shared" si="2"/>
        <v>Кафедра Фізичної терапії та ерготерапії (Сидорин В.О.)</v>
      </c>
    </row>
    <row r="106" spans="1:4" x14ac:dyDescent="0.25">
      <c r="A106" t="s">
        <v>202</v>
      </c>
      <c r="B106" t="s">
        <v>200</v>
      </c>
      <c r="D106" t="str">
        <f t="shared" si="2"/>
        <v>Кафедра Фізичної терапії та ерготерапії (Петрик Н.І.)</v>
      </c>
    </row>
    <row r="107" spans="1:4" x14ac:dyDescent="0.25">
      <c r="A107" t="s">
        <v>202</v>
      </c>
      <c r="B107" t="s">
        <v>201</v>
      </c>
      <c r="D107" t="str">
        <f t="shared" si="2"/>
        <v>Кафедра Фізичної терапії та ерготерапії (Клапчук В.В.)</v>
      </c>
    </row>
    <row r="108" spans="1:4" x14ac:dyDescent="0.25">
      <c r="D108" t="str">
        <f t="shared" si="2"/>
        <v xml:space="preserve"> ()</v>
      </c>
    </row>
    <row r="109" spans="1:4" x14ac:dyDescent="0.25">
      <c r="A109" t="s">
        <v>220</v>
      </c>
      <c r="B109" t="s">
        <v>214</v>
      </c>
      <c r="D109" t="str">
        <f t="shared" si="2"/>
        <v>Кафедра обробки металів тиском (Бень А.М.)</v>
      </c>
    </row>
    <row r="110" spans="1:4" x14ac:dyDescent="0.25">
      <c r="A110" t="s">
        <v>220</v>
      </c>
      <c r="B110" t="s">
        <v>215</v>
      </c>
      <c r="D110" t="str">
        <f t="shared" si="2"/>
        <v>Кафедра обробки металів тиском (Широкобоков В.В.)</v>
      </c>
    </row>
    <row r="111" spans="1:4" x14ac:dyDescent="0.25">
      <c r="A111" t="s">
        <v>220</v>
      </c>
      <c r="B111" t="s">
        <v>217</v>
      </c>
      <c r="D111" t="str">
        <f t="shared" si="2"/>
        <v>Кафедра обробки металів тиском (Матюхін А.Ю.)</v>
      </c>
    </row>
    <row r="112" spans="1:4" x14ac:dyDescent="0.25">
      <c r="A112" t="s">
        <v>220</v>
      </c>
      <c r="B112" t="s">
        <v>218</v>
      </c>
      <c r="D112" t="str">
        <f t="shared" si="2"/>
        <v>Кафедра обробки металів тиском (Обдул В.Д.)</v>
      </c>
    </row>
    <row r="113" spans="1:4" x14ac:dyDescent="0.25">
      <c r="A113" t="s">
        <v>220</v>
      </c>
      <c r="B113" t="s">
        <v>219</v>
      </c>
      <c r="D113" t="str">
        <f t="shared" si="2"/>
        <v>Кафедра обробки металів тиском (Ленок А.А.)</v>
      </c>
    </row>
    <row r="114" spans="1:4" x14ac:dyDescent="0.25">
      <c r="D114" t="str">
        <f t="shared" si="2"/>
        <v xml:space="preserve"> ()</v>
      </c>
    </row>
    <row r="115" spans="1:4" x14ac:dyDescent="0.25">
      <c r="A115" t="s">
        <v>238</v>
      </c>
      <c r="B115" t="s">
        <v>227</v>
      </c>
      <c r="D115" t="str">
        <f t="shared" si="2"/>
        <v>Кафедра «Транспортні технології» (ТУРПАК С.М.)</v>
      </c>
    </row>
    <row r="116" spans="1:4" x14ac:dyDescent="0.25">
      <c r="A116" t="s">
        <v>238</v>
      </c>
      <c r="B116" t="s">
        <v>228</v>
      </c>
      <c r="D116" t="str">
        <f t="shared" si="2"/>
        <v>Кафедра «Транспортні технології» (СУЩЕНКО Р.В.)</v>
      </c>
    </row>
    <row r="117" spans="1:4" x14ac:dyDescent="0.25">
      <c r="A117" t="s">
        <v>238</v>
      </c>
      <c r="B117" t="s">
        <v>229</v>
      </c>
      <c r="D117" t="str">
        <f t="shared" si="2"/>
        <v>Кафедра «Транспортні технології» (КУЗЬКІН О.Ф.)</v>
      </c>
    </row>
    <row r="118" spans="1:4" x14ac:dyDescent="0.25">
      <c r="A118" t="s">
        <v>238</v>
      </c>
      <c r="B118" t="s">
        <v>230</v>
      </c>
      <c r="D118" t="str">
        <f t="shared" si="2"/>
        <v>Кафедра «Транспортні технології» (ТРУШЕВСЬКИЙ В.Е.)</v>
      </c>
    </row>
    <row r="119" spans="1:4" x14ac:dyDescent="0.25">
      <c r="A119" t="s">
        <v>238</v>
      </c>
      <c r="B119" t="s">
        <v>348</v>
      </c>
      <c r="D119" t="str">
        <f t="shared" si="2"/>
        <v>Кафедра «Транспортні технології» (ТАРАСЕНКО О.В.)</v>
      </c>
    </row>
    <row r="120" spans="1:4" x14ac:dyDescent="0.25">
      <c r="A120" t="s">
        <v>238</v>
      </c>
      <c r="B120" t="s">
        <v>231</v>
      </c>
      <c r="D120" t="str">
        <f t="shared" si="2"/>
        <v>Кафедра «Транспортні технології» (РАЙДА І.М.)</v>
      </c>
    </row>
    <row r="121" spans="1:4" x14ac:dyDescent="0.25">
      <c r="A121" t="s">
        <v>238</v>
      </c>
      <c r="B121" t="s">
        <v>232</v>
      </c>
      <c r="D121" t="str">
        <f t="shared" si="2"/>
        <v>Кафедра «Транспортні технології» (ВАСИЛЬЄВА Л.О.)</v>
      </c>
    </row>
    <row r="122" spans="1:4" x14ac:dyDescent="0.25">
      <c r="A122" t="s">
        <v>238</v>
      </c>
      <c r="B122" t="s">
        <v>233</v>
      </c>
      <c r="D122" t="str">
        <f t="shared" si="2"/>
        <v>Кафедра «Транспортні технології» (КАЛУНОВСЬКА А.М.)</v>
      </c>
    </row>
    <row r="123" spans="1:4" x14ac:dyDescent="0.25">
      <c r="A123" t="s">
        <v>238</v>
      </c>
      <c r="B123" t="s">
        <v>234</v>
      </c>
      <c r="D123" t="str">
        <f t="shared" si="2"/>
        <v>Кафедра «Транспортні технології» (ЛЕБІДЬ Г.О.)</v>
      </c>
    </row>
    <row r="124" spans="1:4" x14ac:dyDescent="0.25">
      <c r="A124" t="s">
        <v>238</v>
      </c>
      <c r="B124" t="s">
        <v>235</v>
      </c>
      <c r="D124" t="str">
        <f t="shared" si="2"/>
        <v>Кафедра «Транспортні технології» (ВЕРЕМЕЄНКО Л.А.)</v>
      </c>
    </row>
    <row r="125" spans="1:4" x14ac:dyDescent="0.25">
      <c r="A125" t="s">
        <v>238</v>
      </c>
      <c r="B125" t="s">
        <v>236</v>
      </c>
      <c r="D125" t="str">
        <f t="shared" si="2"/>
        <v>Кафедра «Транспортні технології» (ПАДЧЕНКО О.О.)</v>
      </c>
    </row>
    <row r="126" spans="1:4" x14ac:dyDescent="0.25">
      <c r="A126" t="s">
        <v>238</v>
      </c>
      <c r="B126" t="s">
        <v>237</v>
      </c>
      <c r="D126" t="str">
        <f t="shared" si="2"/>
        <v>Кафедра «Транспортні технології» (БОЙКО С.М.)</v>
      </c>
    </row>
    <row r="127" spans="1:4" x14ac:dyDescent="0.25">
      <c r="A127" t="s">
        <v>238</v>
      </c>
      <c r="B127" t="s">
        <v>349</v>
      </c>
      <c r="D127" t="str">
        <f t="shared" si="2"/>
        <v>Кафедра «Транспортні технології» (ХАРЧЕНКО Т.В.)</v>
      </c>
    </row>
    <row r="128" spans="1:4" x14ac:dyDescent="0.25">
      <c r="D128" t="str">
        <f t="shared" si="2"/>
        <v xml:space="preserve"> ()</v>
      </c>
    </row>
    <row r="129" spans="1:4" x14ac:dyDescent="0.25">
      <c r="A129" t="s">
        <v>260</v>
      </c>
      <c r="B129" t="s">
        <v>249</v>
      </c>
      <c r="D129" t="str">
        <f t="shared" si="2"/>
        <v>Кафедра Електроприводу та автоматизація промислових установок (ЕПА) Семестр осінній (Антонов М.Л.)</v>
      </c>
    </row>
    <row r="130" spans="1:4" x14ac:dyDescent="0.25">
      <c r="A130" t="s">
        <v>260</v>
      </c>
      <c r="B130" t="s">
        <v>251</v>
      </c>
      <c r="D130" t="str">
        <f t="shared" si="2"/>
        <v>Кафедра Електроприводу та автоматизація промислових установок (ЕПА) Семестр осінній (Волков В.О.)</v>
      </c>
    </row>
    <row r="131" spans="1:4" x14ac:dyDescent="0.25">
      <c r="A131" t="s">
        <v>260</v>
      </c>
      <c r="B131" t="s">
        <v>252</v>
      </c>
      <c r="D131" t="str">
        <f t="shared" si="2"/>
        <v>Кафедра Електроприводу та автоматизація промислових установок (ЕПА) Семестр осінній (Деєв С.Г.)</v>
      </c>
    </row>
    <row r="132" spans="1:4" x14ac:dyDescent="0.25">
      <c r="A132" t="s">
        <v>260</v>
      </c>
      <c r="B132" t="s">
        <v>253</v>
      </c>
      <c r="D132" t="str">
        <f t="shared" si="2"/>
        <v>Кафедра Електроприводу та автоматизація промислових установок (ЕПА) Семестр осінній (Залужний М.Ю.)</v>
      </c>
    </row>
    <row r="133" spans="1:4" x14ac:dyDescent="0.25">
      <c r="A133" t="s">
        <v>260</v>
      </c>
      <c r="B133" t="s">
        <v>254</v>
      </c>
      <c r="D133" t="str">
        <f t="shared" si="2"/>
        <v>Кафедра Електроприводу та автоматизація промислових установок (ЕПА) Семестр осінній (Казурова А.Є.)</v>
      </c>
    </row>
    <row r="134" spans="1:4" x14ac:dyDescent="0.25">
      <c r="A134" t="s">
        <v>260</v>
      </c>
      <c r="B134" t="s">
        <v>255</v>
      </c>
      <c r="D134" t="str">
        <f t="shared" si="2"/>
        <v>Кафедра Електроприводу та автоматизація промислових установок (ЕПА) Семестр осінній (Крисан Ю.О.)</v>
      </c>
    </row>
    <row r="135" spans="1:4" x14ac:dyDescent="0.25">
      <c r="A135" t="s">
        <v>260</v>
      </c>
      <c r="B135" t="s">
        <v>256</v>
      </c>
      <c r="D135" t="str">
        <f t="shared" si="2"/>
        <v>Кафедра Електроприводу та автоматизація промислових установок (ЕПА) Семестр осінній (Кулинич Е.М.)</v>
      </c>
    </row>
    <row r="136" spans="1:4" x14ac:dyDescent="0.25">
      <c r="A136" t="s">
        <v>260</v>
      </c>
      <c r="B136" t="s">
        <v>257</v>
      </c>
      <c r="D136" t="str">
        <f t="shared" si="2"/>
        <v>Кафедра Електроприводу та автоматизація промислових установок (ЕПА) Семестр осінній (Назарова О.С.)</v>
      </c>
    </row>
    <row r="137" spans="1:4" x14ac:dyDescent="0.25">
      <c r="A137" t="s">
        <v>260</v>
      </c>
      <c r="B137" t="s">
        <v>258</v>
      </c>
      <c r="D137" t="str">
        <f t="shared" si="2"/>
        <v>Кафедра Електроприводу та автоматизація промислових установок (ЕПА) Семестр осінній (Осадчий В.В.)</v>
      </c>
    </row>
    <row r="138" spans="1:4" x14ac:dyDescent="0.25">
      <c r="A138" t="s">
        <v>260</v>
      </c>
      <c r="B138" t="s">
        <v>259</v>
      </c>
      <c r="D138" t="str">
        <f t="shared" si="2"/>
        <v>Кафедра Електроприводу та автоматизація промислових установок (ЕПА) Семестр осінній (Пирожок А.В.)</v>
      </c>
    </row>
    <row r="139" spans="1:4" x14ac:dyDescent="0.25">
      <c r="D139" t="str">
        <f t="shared" si="2"/>
        <v xml:space="preserve"> ()</v>
      </c>
    </row>
    <row r="140" spans="1:4" x14ac:dyDescent="0.25">
      <c r="A140" t="s">
        <v>285</v>
      </c>
      <c r="B140" t="s">
        <v>271</v>
      </c>
      <c r="D140" t="str">
        <f t="shared" si="2"/>
        <v>Кафедра Машин і технології ливарного виробництва (Іванов В.Г.)</v>
      </c>
    </row>
    <row r="141" spans="1:4" x14ac:dyDescent="0.25">
      <c r="A141" t="s">
        <v>285</v>
      </c>
      <c r="B141" t="s">
        <v>272</v>
      </c>
      <c r="D141" t="str">
        <f t="shared" si="2"/>
        <v>Кафедра Машин і технології ливарного виробництва (Наумик В.В.)</v>
      </c>
    </row>
    <row r="142" spans="1:4" x14ac:dyDescent="0.25">
      <c r="A142" t="s">
        <v>285</v>
      </c>
      <c r="B142" t="s">
        <v>273</v>
      </c>
      <c r="D142" t="str">
        <f t="shared" si="2"/>
        <v>Кафедра Машин і технології ливарного виробництва (Сергієнко О.С.)</v>
      </c>
    </row>
    <row r="143" spans="1:4" x14ac:dyDescent="0.25">
      <c r="A143" t="s">
        <v>285</v>
      </c>
      <c r="B143" t="s">
        <v>274</v>
      </c>
      <c r="D143" t="str">
        <f t="shared" si="2"/>
        <v>Кафедра Машин і технології ливарного виробництва (Парахнєвич Є.М.)</v>
      </c>
    </row>
    <row r="144" spans="1:4" x14ac:dyDescent="0.25">
      <c r="A144" t="s">
        <v>285</v>
      </c>
      <c r="B144" t="s">
        <v>275</v>
      </c>
      <c r="D144" t="str">
        <f t="shared" ref="D144:D207" si="3">A144&amp;" ("&amp;B144&amp;")"</f>
        <v>Кафедра Машин і технології ливарного виробництва (Пархоменко А.В.)</v>
      </c>
    </row>
    <row r="145" spans="1:4" x14ac:dyDescent="0.25">
      <c r="A145" t="s">
        <v>285</v>
      </c>
      <c r="B145" t="s">
        <v>276</v>
      </c>
      <c r="D145" t="str">
        <f t="shared" si="3"/>
        <v>Кафедра Машин і технології ливарного виробництва (Воденніков. С.А.)</v>
      </c>
    </row>
    <row r="146" spans="1:4" x14ac:dyDescent="0.25">
      <c r="A146" t="s">
        <v>285</v>
      </c>
      <c r="B146" t="s">
        <v>277</v>
      </c>
      <c r="D146" t="str">
        <f t="shared" si="3"/>
        <v>Кафедра Машин і технології ливарного виробництва (Кузовов О.Ф.)</v>
      </c>
    </row>
    <row r="147" spans="1:4" x14ac:dyDescent="0.25">
      <c r="A147" t="s">
        <v>285</v>
      </c>
      <c r="B147" t="s">
        <v>278</v>
      </c>
      <c r="D147" t="str">
        <f t="shared" si="3"/>
        <v>Кафедра Машин і технології ливарного виробництва (Гнатенко М.О.)</v>
      </c>
    </row>
    <row r="148" spans="1:4" x14ac:dyDescent="0.25">
      <c r="A148" t="s">
        <v>285</v>
      </c>
      <c r="B148" t="s">
        <v>279</v>
      </c>
      <c r="D148" t="str">
        <f t="shared" si="3"/>
        <v>Кафедра Машин і технології ливарного виробництва (Ивахненко Є.І.)</v>
      </c>
    </row>
    <row r="149" spans="1:4" x14ac:dyDescent="0.25">
      <c r="A149" t="s">
        <v>285</v>
      </c>
      <c r="B149" t="s">
        <v>280</v>
      </c>
      <c r="D149" t="str">
        <f t="shared" si="3"/>
        <v>Кафедра Машин і технології ливарного виробництва (Петруша Ю.П.)</v>
      </c>
    </row>
    <row r="150" spans="1:4" x14ac:dyDescent="0.25">
      <c r="A150" t="s">
        <v>285</v>
      </c>
      <c r="B150" t="s">
        <v>281</v>
      </c>
      <c r="D150" t="str">
        <f t="shared" si="3"/>
        <v>Кафедра Машин і технології ливарного виробництва (Кудін В.В.)</v>
      </c>
    </row>
    <row r="151" spans="1:4" x14ac:dyDescent="0.25">
      <c r="A151" t="s">
        <v>285</v>
      </c>
      <c r="B151" t="s">
        <v>282</v>
      </c>
      <c r="D151" t="str">
        <f t="shared" si="3"/>
        <v>Кафедра Машин і технології ливарного виробництва (Сажнєв В.М.)</v>
      </c>
    </row>
    <row r="152" spans="1:4" x14ac:dyDescent="0.25">
      <c r="A152" t="s">
        <v>285</v>
      </c>
      <c r="B152" t="s">
        <v>283</v>
      </c>
      <c r="D152" t="str">
        <f t="shared" si="3"/>
        <v>Кафедра Машин і технології ливарного виробництва (Тирса С.В.)</v>
      </c>
    </row>
    <row r="153" spans="1:4" x14ac:dyDescent="0.25">
      <c r="A153" t="s">
        <v>285</v>
      </c>
      <c r="B153" t="s">
        <v>284</v>
      </c>
      <c r="D153" t="str">
        <f t="shared" si="3"/>
        <v>Кафедра Машин і технології ливарного виробництва (Дяченко О.О.)</v>
      </c>
    </row>
    <row r="154" spans="1:4" x14ac:dyDescent="0.25">
      <c r="D154" t="str">
        <f t="shared" si="3"/>
        <v xml:space="preserve"> ()</v>
      </c>
    </row>
    <row r="155" spans="1:4" x14ac:dyDescent="0.25">
      <c r="A155" t="s">
        <v>307</v>
      </c>
      <c r="B155" t="s">
        <v>300</v>
      </c>
      <c r="D155" t="str">
        <f t="shared" si="3"/>
        <v>Кафедра    Електричні та електронні апарати (Скрупська Л.С.)</v>
      </c>
    </row>
    <row r="156" spans="1:4" x14ac:dyDescent="0.25">
      <c r="A156" t="s">
        <v>307</v>
      </c>
      <c r="B156" t="s">
        <v>301</v>
      </c>
      <c r="D156" t="str">
        <f t="shared" si="3"/>
        <v>Кафедра    Електричні та електронні апарати (Коцур М.І.)</v>
      </c>
    </row>
    <row r="157" spans="1:4" x14ac:dyDescent="0.25">
      <c r="A157" t="s">
        <v>307</v>
      </c>
      <c r="B157" t="s">
        <v>302</v>
      </c>
      <c r="D157" t="str">
        <f t="shared" si="3"/>
        <v>Кафедра    Електричні та електронні апарати (Близняков О.В.)</v>
      </c>
    </row>
    <row r="158" spans="1:4" x14ac:dyDescent="0.25">
      <c r="A158" t="s">
        <v>307</v>
      </c>
      <c r="B158" t="s">
        <v>303</v>
      </c>
      <c r="D158" t="str">
        <f t="shared" si="3"/>
        <v>Кафедра    Електричні та електронні апарати (Афанасьєв О.І.)</v>
      </c>
    </row>
    <row r="159" spans="1:4" x14ac:dyDescent="0.25">
      <c r="A159" t="s">
        <v>307</v>
      </c>
      <c r="B159" t="s">
        <v>304</v>
      </c>
      <c r="D159" t="str">
        <f t="shared" si="3"/>
        <v>Кафедра    Електричні та електронні апарати (Жорняк Л.Б., доц.)</v>
      </c>
    </row>
    <row r="160" spans="1:4" x14ac:dyDescent="0.25">
      <c r="A160" t="s">
        <v>307</v>
      </c>
      <c r="B160" t="s">
        <v>305</v>
      </c>
      <c r="D160" t="str">
        <f t="shared" si="3"/>
        <v>Кафедра    Електричні та електронні апарати (Поляков М.О.)</v>
      </c>
    </row>
    <row r="161" spans="1:4" x14ac:dyDescent="0.25">
      <c r="A161" t="s">
        <v>307</v>
      </c>
      <c r="B161" t="s">
        <v>306</v>
      </c>
      <c r="D161" t="str">
        <f t="shared" si="3"/>
        <v>Кафедра    Електричні та електронні апарати (Алексієвський Д.Г.)</v>
      </c>
    </row>
    <row r="162" spans="1:4" x14ac:dyDescent="0.25">
      <c r="D162" t="str">
        <f t="shared" si="3"/>
        <v xml:space="preserve"> ()</v>
      </c>
    </row>
    <row r="163" spans="1:4" x14ac:dyDescent="0.25">
      <c r="A163" t="s">
        <v>330</v>
      </c>
      <c r="B163" t="s">
        <v>315</v>
      </c>
      <c r="D163" t="str">
        <f t="shared" si="3"/>
        <v>Кафедра ДИЗАЙН (Ірина РИЖОВА )</v>
      </c>
    </row>
    <row r="164" spans="1:4" x14ac:dyDescent="0.25">
      <c r="A164" t="s">
        <v>330</v>
      </c>
      <c r="B164" t="s">
        <v>331</v>
      </c>
      <c r="D164" t="str">
        <f t="shared" si="3"/>
        <v>Кафедра ДИЗАЙН ( Ольга ПАВЛЮК)</v>
      </c>
    </row>
    <row r="165" spans="1:4" x14ac:dyDescent="0.25">
      <c r="A165" t="s">
        <v>330</v>
      </c>
      <c r="B165" t="s">
        <v>316</v>
      </c>
      <c r="D165" t="str">
        <f t="shared" si="3"/>
        <v>Кафедра ДИЗАЙН (Світлана ЗАХАРОВА)</v>
      </c>
    </row>
    <row r="166" spans="1:4" x14ac:dyDescent="0.25">
      <c r="A166" t="s">
        <v>330</v>
      </c>
      <c r="B166" t="s">
        <v>317</v>
      </c>
      <c r="D166" t="str">
        <f t="shared" si="3"/>
        <v>Кафедра ДИЗАЙН (Катерина СЕВЕРІН)</v>
      </c>
    </row>
    <row r="167" spans="1:4" x14ac:dyDescent="0.25">
      <c r="A167" t="s">
        <v>330</v>
      </c>
      <c r="B167" t="s">
        <v>318</v>
      </c>
      <c r="D167" t="str">
        <f t="shared" si="3"/>
        <v>Кафедра ДИЗАЙН (Ганна ПОТАПЕНКО)</v>
      </c>
    </row>
    <row r="168" spans="1:4" x14ac:dyDescent="0.25">
      <c r="A168" t="s">
        <v>330</v>
      </c>
      <c r="B168" t="s">
        <v>319</v>
      </c>
      <c r="D168" t="str">
        <f t="shared" si="3"/>
        <v>Кафедра ДИЗАЙН ( Ігор БОБРОВСЬКИЙ)</v>
      </c>
    </row>
    <row r="169" spans="1:4" x14ac:dyDescent="0.25">
      <c r="A169" t="s">
        <v>330</v>
      </c>
      <c r="B169" t="s">
        <v>320</v>
      </c>
      <c r="D169" t="str">
        <f t="shared" si="3"/>
        <v>Кафедра ДИЗАЙН (Володимир ГАВРОНСЬКИЙ)</v>
      </c>
    </row>
    <row r="170" spans="1:4" x14ac:dyDescent="0.25">
      <c r="A170" t="s">
        <v>330</v>
      </c>
      <c r="B170" t="s">
        <v>321</v>
      </c>
      <c r="D170" t="str">
        <f t="shared" si="3"/>
        <v>Кафедра ДИЗАЙН (Тетяна ПАСІЧНА)</v>
      </c>
    </row>
    <row r="171" spans="1:4" x14ac:dyDescent="0.25">
      <c r="A171" t="s">
        <v>330</v>
      </c>
      <c r="B171" t="s">
        <v>322</v>
      </c>
      <c r="D171" t="str">
        <f t="shared" si="3"/>
        <v>Кафедра ДИЗАЙН (Ніна ПАНТУС)</v>
      </c>
    </row>
    <row r="172" spans="1:4" x14ac:dyDescent="0.25">
      <c r="A172" t="s">
        <v>330</v>
      </c>
      <c r="B172" t="s">
        <v>323</v>
      </c>
      <c r="D172" t="str">
        <f t="shared" si="3"/>
        <v>Кафедра ДИЗАЙН (Тетяна ЄНШУЄВА)</v>
      </c>
    </row>
    <row r="173" spans="1:4" x14ac:dyDescent="0.25">
      <c r="A173" t="s">
        <v>330</v>
      </c>
      <c r="B173" t="s">
        <v>324</v>
      </c>
      <c r="D173" t="str">
        <f t="shared" si="3"/>
        <v>Кафедра ДИЗАЙН (Олександр ДЕМИДЕНКО)</v>
      </c>
    </row>
    <row r="174" spans="1:4" x14ac:dyDescent="0.25">
      <c r="A174" t="s">
        <v>330</v>
      </c>
      <c r="B174" t="s">
        <v>325</v>
      </c>
      <c r="D174" t="str">
        <f t="shared" si="3"/>
        <v>Кафедра ДИЗАЙН (Олександра ЗОРЯ)</v>
      </c>
    </row>
    <row r="175" spans="1:4" x14ac:dyDescent="0.25">
      <c r="A175" t="s">
        <v>330</v>
      </c>
      <c r="B175" t="s">
        <v>326</v>
      </c>
      <c r="D175" t="str">
        <f t="shared" si="3"/>
        <v>Кафедра ДИЗАЙН (Олександр ЗУБРИЧЕВ)</v>
      </c>
    </row>
    <row r="176" spans="1:4" x14ac:dyDescent="0.25">
      <c r="A176" t="s">
        <v>330</v>
      </c>
      <c r="B176" t="s">
        <v>327</v>
      </c>
      <c r="D176" t="str">
        <f t="shared" si="3"/>
        <v>Кафедра ДИЗАЙН (Майя ДУДНІК)</v>
      </c>
    </row>
    <row r="177" spans="1:4" x14ac:dyDescent="0.25">
      <c r="A177" t="s">
        <v>330</v>
      </c>
      <c r="B177" t="s">
        <v>328</v>
      </c>
      <c r="D177" t="str">
        <f t="shared" si="3"/>
        <v>Кафедра ДИЗАЙН (Віталій КРУГЛЯК)</v>
      </c>
    </row>
    <row r="178" spans="1:4" x14ac:dyDescent="0.25">
      <c r="A178" t="s">
        <v>330</v>
      </c>
      <c r="B178" t="s">
        <v>329</v>
      </c>
      <c r="D178" t="str">
        <f t="shared" si="3"/>
        <v>Кафедра ДИЗАЙН (Олександр Білим)</v>
      </c>
    </row>
    <row r="179" spans="1:4" x14ac:dyDescent="0.25">
      <c r="D179" t="str">
        <f t="shared" si="3"/>
        <v xml:space="preserve"> ()</v>
      </c>
    </row>
    <row r="180" spans="1:4" x14ac:dyDescent="0.25">
      <c r="A180" t="s">
        <v>382</v>
      </c>
      <c r="B180" t="s">
        <v>353</v>
      </c>
      <c r="D180" t="str">
        <f t="shared" si="3"/>
        <v>Кафедра ПРОГРАМНІ ЗАСОБИ (Дубровін В.І.)</v>
      </c>
    </row>
    <row r="181" spans="1:4" x14ac:dyDescent="0.25">
      <c r="A181" t="s">
        <v>382</v>
      </c>
      <c r="B181" t="s">
        <v>354</v>
      </c>
      <c r="D181" t="str">
        <f t="shared" si="3"/>
        <v>Кафедра ПРОГРАМНІ ЗАСОБИ (Табунщик Г.В.)</v>
      </c>
    </row>
    <row r="182" spans="1:4" x14ac:dyDescent="0.25">
      <c r="A182" t="s">
        <v>382</v>
      </c>
      <c r="B182" t="s">
        <v>355</v>
      </c>
      <c r="D182" t="str">
        <f t="shared" si="3"/>
        <v>Кафедра ПРОГРАМНІ ЗАСОБИ (Олійник А.О.)</v>
      </c>
    </row>
    <row r="183" spans="1:4" x14ac:dyDescent="0.25">
      <c r="A183" t="s">
        <v>382</v>
      </c>
      <c r="B183" t="s">
        <v>356</v>
      </c>
      <c r="D183" t="str">
        <f t="shared" si="3"/>
        <v>Кафедра ПРОГРАМНІ ЗАСОБИ (Зайко Т.А.)</v>
      </c>
    </row>
    <row r="184" spans="1:4" x14ac:dyDescent="0.25">
      <c r="A184" t="s">
        <v>382</v>
      </c>
      <c r="B184" t="s">
        <v>357</v>
      </c>
      <c r="D184" t="str">
        <f t="shared" si="3"/>
        <v>Кафедра ПРОГРАМНІ ЗАСОБИ (Каплієнко Т.І.)</v>
      </c>
    </row>
    <row r="185" spans="1:4" x14ac:dyDescent="0.25">
      <c r="A185" t="s">
        <v>382</v>
      </c>
      <c r="B185" t="s">
        <v>358</v>
      </c>
      <c r="D185" t="str">
        <f t="shared" si="3"/>
        <v>Кафедра ПРОГРАМНІ ЗАСОБИ (Колпакова Т.О.)</v>
      </c>
    </row>
    <row r="186" spans="1:4" x14ac:dyDescent="0.25">
      <c r="A186" t="s">
        <v>382</v>
      </c>
      <c r="B186" t="s">
        <v>359</v>
      </c>
      <c r="D186" t="str">
        <f t="shared" si="3"/>
        <v>Кафедра ПРОГРАМНІ ЗАСОБИ (Льовкін В.М.)</v>
      </c>
    </row>
    <row r="187" spans="1:4" x14ac:dyDescent="0.25">
      <c r="A187" t="s">
        <v>382</v>
      </c>
      <c r="B187" t="s">
        <v>275</v>
      </c>
      <c r="D187" t="str">
        <f t="shared" si="3"/>
        <v>Кафедра ПРОГРАМНІ ЗАСОБИ (Пархоменко А.В.)</v>
      </c>
    </row>
    <row r="188" spans="1:4" x14ac:dyDescent="0.25">
      <c r="A188" t="s">
        <v>382</v>
      </c>
      <c r="B188" t="s">
        <v>360</v>
      </c>
      <c r="D188" t="str">
        <f t="shared" si="3"/>
        <v>Кафедра ПРОГРАМНІ ЗАСОБИ (Сердюк С.М.)</v>
      </c>
    </row>
    <row r="189" spans="1:4" x14ac:dyDescent="0.25">
      <c r="A189" t="s">
        <v>382</v>
      </c>
      <c r="B189" t="s">
        <v>361</v>
      </c>
      <c r="D189" t="str">
        <f t="shared" si="3"/>
        <v>Кафедра ПРОГРАМНІ ЗАСОБИ (Степаненко О.О.)</v>
      </c>
    </row>
    <row r="190" spans="1:4" x14ac:dyDescent="0.25">
      <c r="A190" t="s">
        <v>382</v>
      </c>
      <c r="B190" t="s">
        <v>362</v>
      </c>
      <c r="D190" t="str">
        <f t="shared" si="3"/>
        <v>Кафедра ПРОГРАМНІ ЗАСОБИ (Гладкова О.М.)</v>
      </c>
    </row>
    <row r="191" spans="1:4" x14ac:dyDescent="0.25">
      <c r="A191" t="s">
        <v>382</v>
      </c>
      <c r="B191" t="s">
        <v>363</v>
      </c>
      <c r="D191" t="str">
        <f t="shared" si="3"/>
        <v>Кафедра ПРОГРАМНІ ЗАСОБИ (Дейнега Л.Ю.)</v>
      </c>
    </row>
    <row r="192" spans="1:4" x14ac:dyDescent="0.25">
      <c r="A192" t="s">
        <v>382</v>
      </c>
      <c r="B192" t="s">
        <v>364</v>
      </c>
      <c r="D192" t="str">
        <f t="shared" si="3"/>
        <v>Кафедра ПРОГРАМНІ ЗАСОБИ (Качан О.І.)</v>
      </c>
    </row>
    <row r="193" spans="1:4" x14ac:dyDescent="0.25">
      <c r="A193" t="s">
        <v>382</v>
      </c>
      <c r="B193" t="s">
        <v>365</v>
      </c>
      <c r="D193" t="str">
        <f t="shared" si="3"/>
        <v>Кафедра ПРОГРАМНІ ЗАСОБИ (Федорченко Є.М.)</v>
      </c>
    </row>
    <row r="194" spans="1:4" x14ac:dyDescent="0.25">
      <c r="A194" t="s">
        <v>382</v>
      </c>
      <c r="B194" t="s">
        <v>366</v>
      </c>
      <c r="D194" t="str">
        <f t="shared" si="3"/>
        <v>Кафедра ПРОГРАМНІ ЗАСОБИ (Андреєв М.О.)</v>
      </c>
    </row>
    <row r="195" spans="1:4" x14ac:dyDescent="0.25">
      <c r="A195" t="s">
        <v>382</v>
      </c>
      <c r="B195" t="s">
        <v>367</v>
      </c>
      <c r="D195" t="str">
        <f t="shared" si="3"/>
        <v>Кафедра ПРОГРАМНІ ЗАСОБИ (Каврін Д.А.)</v>
      </c>
    </row>
    <row r="196" spans="1:4" x14ac:dyDescent="0.25">
      <c r="A196" t="s">
        <v>382</v>
      </c>
      <c r="B196" t="s">
        <v>368</v>
      </c>
      <c r="D196" t="str">
        <f t="shared" si="3"/>
        <v>Кафедра ПРОГРАМНІ ЗАСОБИ (Камінська Ж.К.)</v>
      </c>
    </row>
    <row r="197" spans="1:4" x14ac:dyDescent="0.25">
      <c r="A197" t="s">
        <v>382</v>
      </c>
      <c r="B197" t="s">
        <v>369</v>
      </c>
      <c r="D197" t="str">
        <f t="shared" si="3"/>
        <v>Кафедра ПРОГРАМНІ ЗАСОБИ (Леощенко С.Д.)</v>
      </c>
    </row>
    <row r="198" spans="1:4" x14ac:dyDescent="0.25">
      <c r="A198" t="s">
        <v>382</v>
      </c>
      <c r="B198" t="s">
        <v>370</v>
      </c>
      <c r="D198" t="str">
        <f t="shared" si="3"/>
        <v>Кафедра ПРОГРАМНІ ЗАСОБИ (Липовець М.В.)</v>
      </c>
    </row>
    <row r="199" spans="1:4" x14ac:dyDescent="0.25">
      <c r="A199" t="s">
        <v>382</v>
      </c>
      <c r="B199" t="s">
        <v>177</v>
      </c>
      <c r="D199" t="str">
        <f t="shared" si="3"/>
        <v>Кафедра ПРОГРАМНІ ЗАСОБИ (Шитікова О.В.)</v>
      </c>
    </row>
    <row r="200" spans="1:4" x14ac:dyDescent="0.25">
      <c r="A200" t="s">
        <v>382</v>
      </c>
      <c r="B200" t="s">
        <v>301</v>
      </c>
      <c r="D200" t="str">
        <f t="shared" si="3"/>
        <v>Кафедра ПРОГРАМНІ ЗАСОБИ (Коцур М.І.)</v>
      </c>
    </row>
    <row r="201" spans="1:4" x14ac:dyDescent="0.25">
      <c r="A201" t="s">
        <v>382</v>
      </c>
      <c r="B201" t="s">
        <v>371</v>
      </c>
      <c r="D201" t="str">
        <f t="shared" si="3"/>
        <v>Кафедра ПРОГРАМНІ ЗАСОБИ (Скрупський С.Ю.)</v>
      </c>
    </row>
    <row r="202" spans="1:4" x14ac:dyDescent="0.25">
      <c r="A202" t="s">
        <v>382</v>
      </c>
      <c r="B202" t="s">
        <v>372</v>
      </c>
      <c r="D202" t="str">
        <f t="shared" si="3"/>
        <v>Кафедра ПРОГРАМНІ ЗАСОБИ (Терещенко Е.В.)</v>
      </c>
    </row>
    <row r="203" spans="1:4" x14ac:dyDescent="0.25">
      <c r="A203" t="s">
        <v>382</v>
      </c>
      <c r="B203" t="s">
        <v>373</v>
      </c>
      <c r="D203" t="str">
        <f t="shared" si="3"/>
        <v>Кафедра ПРОГРАМНІ ЗАСОБИ (Гофман Є.О.)</v>
      </c>
    </row>
    <row r="204" spans="1:4" x14ac:dyDescent="0.25">
      <c r="A204" t="s">
        <v>382</v>
      </c>
      <c r="B204" t="s">
        <v>374</v>
      </c>
      <c r="D204" t="str">
        <f t="shared" si="3"/>
        <v>Кафедра ПРОГРАМНІ ЗАСОБИ (Тіменко А.В.)</v>
      </c>
    </row>
    <row r="205" spans="1:4" x14ac:dyDescent="0.25">
      <c r="A205" t="s">
        <v>382</v>
      </c>
      <c r="B205" t="s">
        <v>375</v>
      </c>
      <c r="D205" t="str">
        <f t="shared" si="3"/>
        <v>Кафедра ПРОГРАМНІ ЗАСОБИ (Залюбовський Я.І.)</v>
      </c>
    </row>
    <row r="206" spans="1:4" x14ac:dyDescent="0.25">
      <c r="A206" t="s">
        <v>382</v>
      </c>
      <c r="B206" t="s">
        <v>376</v>
      </c>
      <c r="D206" t="str">
        <f t="shared" si="3"/>
        <v>Кафедра ПРОГРАМНІ ЗАСОБИ (Короткий О.В.)</v>
      </c>
    </row>
    <row r="207" spans="1:4" x14ac:dyDescent="0.25">
      <c r="A207" t="s">
        <v>382</v>
      </c>
      <c r="B207" t="s">
        <v>377</v>
      </c>
      <c r="D207" t="str">
        <f t="shared" si="3"/>
        <v>Кафедра ПРОГРАМНІ ЗАСОБИ (Костюк В.Г.)</v>
      </c>
    </row>
    <row r="208" spans="1:4" x14ac:dyDescent="0.25">
      <c r="A208" t="s">
        <v>382</v>
      </c>
      <c r="B208" t="s">
        <v>378</v>
      </c>
      <c r="D208" t="str">
        <f t="shared" ref="D208:D271" si="4">A208&amp;" ("&amp;B208&amp;")"</f>
        <v>Кафедра ПРОГРАМНІ ЗАСОБИ (Туленков А.В.)</v>
      </c>
    </row>
    <row r="209" spans="1:4" x14ac:dyDescent="0.25">
      <c r="A209" t="s">
        <v>382</v>
      </c>
      <c r="B209" t="s">
        <v>379</v>
      </c>
      <c r="D209" t="str">
        <f t="shared" si="4"/>
        <v>Кафедра ПРОГРАМНІ ЗАСОБИ (Федорченко Ю.В.)</v>
      </c>
    </row>
    <row r="210" spans="1:4" x14ac:dyDescent="0.25">
      <c r="D210" t="str">
        <f t="shared" si="4"/>
        <v xml:space="preserve"> ()</v>
      </c>
    </row>
    <row r="211" spans="1:4" x14ac:dyDescent="0.25">
      <c r="A211" t="s">
        <v>418</v>
      </c>
      <c r="B211" t="s">
        <v>413</v>
      </c>
      <c r="D211" t="str">
        <f t="shared" si="4"/>
        <v>Кафедра Автомобілі (АРТЮХ О.М.)</v>
      </c>
    </row>
    <row r="212" spans="1:4" x14ac:dyDescent="0.25">
      <c r="A212" t="s">
        <v>418</v>
      </c>
      <c r="B212" t="s">
        <v>414</v>
      </c>
      <c r="D212" t="str">
        <f t="shared" si="4"/>
        <v>Кафедра Автомобілі (КУБІЧ В.І.)</v>
      </c>
    </row>
    <row r="213" spans="1:4" x14ac:dyDescent="0.25">
      <c r="A213" t="s">
        <v>418</v>
      </c>
      <c r="B213" t="s">
        <v>415</v>
      </c>
      <c r="D213" t="str">
        <f t="shared" si="4"/>
        <v>Кафедра Автомобілі (ЩЕРБИНА А.В.)</v>
      </c>
    </row>
    <row r="214" spans="1:4" x14ac:dyDescent="0.25">
      <c r="A214" t="s">
        <v>418</v>
      </c>
      <c r="B214" t="s">
        <v>416</v>
      </c>
      <c r="D214" t="str">
        <f t="shared" si="4"/>
        <v>Кафедра Автомобілі (СЛЮСАРОВ О.С.)</v>
      </c>
    </row>
    <row r="215" spans="1:4" x14ac:dyDescent="0.25">
      <c r="A215" t="s">
        <v>418</v>
      </c>
      <c r="B215" t="s">
        <v>417</v>
      </c>
      <c r="D215" t="str">
        <f t="shared" si="4"/>
        <v>Кафедра Автомобілі (ДУДАРЕНКО О.В.)</v>
      </c>
    </row>
    <row r="216" spans="1:4" x14ac:dyDescent="0.25">
      <c r="D216" t="str">
        <f t="shared" si="4"/>
        <v xml:space="preserve"> ()</v>
      </c>
    </row>
    <row r="217" spans="1:4" x14ac:dyDescent="0.25">
      <c r="A217" t="s">
        <v>430</v>
      </c>
      <c r="B217" t="s">
        <v>424</v>
      </c>
      <c r="D217" t="str">
        <f t="shared" si="4"/>
        <v>Кафедра "Кримінального, цивільного та міжнародного  права" (Леоненко Т.Є)</v>
      </c>
    </row>
    <row r="218" spans="1:4" x14ac:dyDescent="0.25">
      <c r="A218" t="s">
        <v>430</v>
      </c>
      <c r="B218" t="s">
        <v>425</v>
      </c>
      <c r="D218" t="str">
        <f t="shared" si="4"/>
        <v>Кафедра "Кримінального, цивільного та міжнародного  права" (Шиян О.Ю.)</v>
      </c>
    </row>
    <row r="219" spans="1:4" x14ac:dyDescent="0.25">
      <c r="A219" t="s">
        <v>430</v>
      </c>
      <c r="B219" t="s">
        <v>426</v>
      </c>
      <c r="D219" t="str">
        <f t="shared" si="4"/>
        <v>Кафедра "Кримінального, цивільного та міжнародного  права" (Назаренко П.Г.)</v>
      </c>
    </row>
    <row r="220" spans="1:4" x14ac:dyDescent="0.25">
      <c r="A220" t="s">
        <v>430</v>
      </c>
      <c r="B220" t="s">
        <v>427</v>
      </c>
      <c r="D220" t="str">
        <f t="shared" si="4"/>
        <v>Кафедра "Кримінального, цивільного та міжнародного  права" (Надієнко О.І.)</v>
      </c>
    </row>
    <row r="221" spans="1:4" x14ac:dyDescent="0.25">
      <c r="A221" t="s">
        <v>430</v>
      </c>
      <c r="B221" t="s">
        <v>428</v>
      </c>
      <c r="D221" t="str">
        <f t="shared" si="4"/>
        <v>Кафедра "Кримінального, цивільного та міжнародного  права" (Тимчук О.Л.)</v>
      </c>
    </row>
    <row r="222" spans="1:4" x14ac:dyDescent="0.25">
      <c r="A222" t="s">
        <v>430</v>
      </c>
      <c r="B222" t="s">
        <v>429</v>
      </c>
      <c r="D222" t="str">
        <f t="shared" si="4"/>
        <v>Кафедра "Кримінального, цивільного та міжнародного  права" (Сокур Т.А.)</v>
      </c>
    </row>
    <row r="223" spans="1:4" x14ac:dyDescent="0.25">
      <c r="D223" t="str">
        <f t="shared" si="4"/>
        <v xml:space="preserve"> ()</v>
      </c>
    </row>
    <row r="224" spans="1:4" x14ac:dyDescent="0.25">
      <c r="A224" t="s">
        <v>446</v>
      </c>
      <c r="B224" t="s">
        <v>438</v>
      </c>
      <c r="D224" t="str">
        <f t="shared" si="4"/>
        <v>Кафедра прикладної математики (Анпілогов Д.І.)</v>
      </c>
    </row>
    <row r="225" spans="1:4" x14ac:dyDescent="0.25">
      <c r="A225" t="s">
        <v>446</v>
      </c>
      <c r="B225" t="s">
        <v>440</v>
      </c>
      <c r="D225" t="str">
        <f t="shared" si="4"/>
        <v>Кафедра прикладної математики (Коротунова О. В.)</v>
      </c>
    </row>
    <row r="226" spans="1:4" x14ac:dyDescent="0.25">
      <c r="A226" t="s">
        <v>446</v>
      </c>
      <c r="B226" t="s">
        <v>441</v>
      </c>
      <c r="D226" t="str">
        <f t="shared" si="4"/>
        <v>Кафедра прикладної математики (Левицька Т.І.)</v>
      </c>
    </row>
    <row r="227" spans="1:4" x14ac:dyDescent="0.25">
      <c r="A227" t="s">
        <v>446</v>
      </c>
      <c r="B227" t="s">
        <v>442</v>
      </c>
      <c r="D227" t="str">
        <f t="shared" si="4"/>
        <v>Кафедра прикладної математики (Нечипоренко Н.О.)</v>
      </c>
    </row>
    <row r="228" spans="1:4" x14ac:dyDescent="0.25">
      <c r="A228" t="s">
        <v>446</v>
      </c>
      <c r="B228" t="s">
        <v>443</v>
      </c>
      <c r="D228" t="str">
        <f t="shared" si="4"/>
        <v>Кафедра прикладної математики (Пожуєва І.С.)</v>
      </c>
    </row>
    <row r="229" spans="1:4" x14ac:dyDescent="0.25">
      <c r="A229" t="s">
        <v>446</v>
      </c>
      <c r="B229" t="s">
        <v>444</v>
      </c>
      <c r="D229" t="str">
        <f t="shared" si="4"/>
        <v>Кафедра прикладної математики (Шишканова Г.А.)</v>
      </c>
    </row>
    <row r="230" spans="1:4" x14ac:dyDescent="0.25">
      <c r="A230" t="s">
        <v>446</v>
      </c>
      <c r="B230" t="s">
        <v>445</v>
      </c>
      <c r="D230" t="str">
        <f t="shared" si="4"/>
        <v>Кафедра прикладної математики (Щербина О.А.)</v>
      </c>
    </row>
    <row r="231" spans="1:4" x14ac:dyDescent="0.25">
      <c r="D231" t="str">
        <f t="shared" si="4"/>
        <v xml:space="preserve"> ()</v>
      </c>
    </row>
    <row r="232" spans="1:4" x14ac:dyDescent="0.25">
      <c r="A232" t="s">
        <v>100</v>
      </c>
      <c r="B232" t="s">
        <v>86</v>
      </c>
      <c r="D232" t="str">
        <f t="shared" si="4"/>
        <v>Кафедра  Туристичного, готельного та ресторанного бізнесу (Безхлібна А.П..)</v>
      </c>
    </row>
    <row r="233" spans="1:4" x14ac:dyDescent="0.25">
      <c r="A233" t="s">
        <v>100</v>
      </c>
      <c r="B233" t="s">
        <v>87</v>
      </c>
      <c r="D233" t="str">
        <f t="shared" si="4"/>
        <v>Кафедра  Туристичного, готельного та ресторанного бізнесу (Бєлікова М.В.)</v>
      </c>
    </row>
    <row r="234" spans="1:4" x14ac:dyDescent="0.25">
      <c r="A234" t="s">
        <v>100</v>
      </c>
      <c r="B234" t="s">
        <v>88</v>
      </c>
      <c r="D234" t="str">
        <f t="shared" si="4"/>
        <v>Кафедра  Туристичного, готельного та ресторанного бізнесу (Булатов С.В.)</v>
      </c>
    </row>
    <row r="235" spans="1:4" x14ac:dyDescent="0.25">
      <c r="A235" t="s">
        <v>100</v>
      </c>
      <c r="B235" t="s">
        <v>101</v>
      </c>
      <c r="D235" t="str">
        <f t="shared" si="4"/>
        <v>Кафедра  Туристичного, готельного та ресторанного бізнесу (Бут Т.В.)</v>
      </c>
    </row>
    <row r="236" spans="1:4" x14ac:dyDescent="0.25">
      <c r="A236" t="s">
        <v>100</v>
      </c>
      <c r="B236" t="s">
        <v>454</v>
      </c>
      <c r="D236" t="str">
        <f t="shared" si="4"/>
        <v>Кафедра  Туристичного, готельного та ресторанного бізнесу (Журавльова С.М.)</v>
      </c>
    </row>
    <row r="237" spans="1:4" x14ac:dyDescent="0.25">
      <c r="A237" t="s">
        <v>100</v>
      </c>
      <c r="B237" t="s">
        <v>455</v>
      </c>
      <c r="D237" t="str">
        <f t="shared" si="4"/>
        <v>Кафедра  Туристичного, готельного та ресторанного бізнесу (Зайцева В.М.)</v>
      </c>
    </row>
    <row r="238" spans="1:4" x14ac:dyDescent="0.25">
      <c r="A238" t="s">
        <v>100</v>
      </c>
      <c r="B238" t="s">
        <v>456</v>
      </c>
      <c r="D238" t="str">
        <f t="shared" si="4"/>
        <v>Кафедра  Туристичного, готельного та ресторанного бізнесу (Каптюх Т.В.)</v>
      </c>
    </row>
    <row r="239" spans="1:4" x14ac:dyDescent="0.25">
      <c r="A239" t="s">
        <v>100</v>
      </c>
      <c r="B239" t="s">
        <v>89</v>
      </c>
      <c r="D239" t="str">
        <f t="shared" si="4"/>
        <v>Кафедра  Туристичного, готельного та ресторанного бізнесу (Жилко О.В.)</v>
      </c>
    </row>
    <row r="240" spans="1:4" x14ac:dyDescent="0.25">
      <c r="A240" t="s">
        <v>100</v>
      </c>
      <c r="B240" t="s">
        <v>90</v>
      </c>
      <c r="D240" t="str">
        <f t="shared" si="4"/>
        <v>Кафедра  Туристичного, готельного та ресторанного бізнесу (Корнієнко О.М.)</v>
      </c>
    </row>
    <row r="241" spans="1:4" x14ac:dyDescent="0.25">
      <c r="A241" t="s">
        <v>100</v>
      </c>
      <c r="B241" t="s">
        <v>91</v>
      </c>
      <c r="D241" t="str">
        <f t="shared" si="4"/>
        <v>Кафедра  Туристичного, готельного та ресторанного бізнесу (Кукліна Т.С.)</v>
      </c>
    </row>
    <row r="242" spans="1:4" x14ac:dyDescent="0.25">
      <c r="A242" t="s">
        <v>100</v>
      </c>
      <c r="B242" t="s">
        <v>92</v>
      </c>
      <c r="D242" t="str">
        <f t="shared" si="4"/>
        <v>Кафедра  Туристичного, готельного та ресторанного бізнесу (Мамотенко Д.Ю.)</v>
      </c>
    </row>
    <row r="243" spans="1:4" x14ac:dyDescent="0.25">
      <c r="A243" t="s">
        <v>100</v>
      </c>
      <c r="B243" t="s">
        <v>93</v>
      </c>
      <c r="D243" t="str">
        <f t="shared" si="4"/>
        <v>Кафедра  Туристичного, готельного та ресторанного бізнесу (Прусс В.Л.)</v>
      </c>
    </row>
    <row r="244" spans="1:4" x14ac:dyDescent="0.25">
      <c r="A244" t="s">
        <v>100</v>
      </c>
      <c r="B244" t="s">
        <v>457</v>
      </c>
      <c r="D244" t="str">
        <f t="shared" si="4"/>
        <v>Кафедра  Туристичного, готельного та ресторанного бізнесу (Дубініна А.А.)</v>
      </c>
    </row>
    <row r="245" spans="1:4" x14ac:dyDescent="0.25">
      <c r="A245" t="s">
        <v>100</v>
      </c>
      <c r="B245" t="s">
        <v>94</v>
      </c>
      <c r="D245" t="str">
        <f t="shared" si="4"/>
        <v>Кафедра  Туристичного, готельного та ресторанного бізнесу (Цвілий С.М.)</v>
      </c>
    </row>
    <row r="246" spans="1:4" x14ac:dyDescent="0.25">
      <c r="A246" t="s">
        <v>100</v>
      </c>
      <c r="B246" t="s">
        <v>95</v>
      </c>
      <c r="D246" t="str">
        <f t="shared" si="4"/>
        <v>Кафедра  Туристичного, готельного та ресторанного бізнесу (Гурова Д.Д.)</v>
      </c>
    </row>
    <row r="247" spans="1:4" x14ac:dyDescent="0.25">
      <c r="A247" t="s">
        <v>100</v>
      </c>
      <c r="B247" t="s">
        <v>96</v>
      </c>
      <c r="D247" t="str">
        <f t="shared" si="4"/>
        <v>Кафедра  Туристичного, готельного та ресторанного бізнесу (Гресь-Євреінова С.В.)</v>
      </c>
    </row>
    <row r="248" spans="1:4" x14ac:dyDescent="0.25">
      <c r="A248" t="s">
        <v>100</v>
      </c>
      <c r="B248" t="s">
        <v>97</v>
      </c>
      <c r="D248" t="str">
        <f t="shared" si="4"/>
        <v>Кафедра  Туристичного, готельного та ресторанного бізнесу (Віндюк А.В.)</v>
      </c>
    </row>
    <row r="249" spans="1:4" x14ac:dyDescent="0.25">
      <c r="A249" t="s">
        <v>100</v>
      </c>
      <c r="B249" t="s">
        <v>98</v>
      </c>
      <c r="D249" t="str">
        <f t="shared" si="4"/>
        <v>Кафедра  Туристичного, готельного та ресторанного бізнесу (Шелеметьєва Т.В.)</v>
      </c>
    </row>
    <row r="250" spans="1:4" x14ac:dyDescent="0.25">
      <c r="A250" t="s">
        <v>100</v>
      </c>
      <c r="B250" t="s">
        <v>458</v>
      </c>
      <c r="D250" t="str">
        <f t="shared" si="4"/>
        <v>Кафедра  Туристичного, готельного та ресторанного бізнесу (Зацепіна Н.О)</v>
      </c>
    </row>
    <row r="251" spans="1:4" x14ac:dyDescent="0.25">
      <c r="D251" t="str">
        <f t="shared" si="4"/>
        <v xml:space="preserve"> ()</v>
      </c>
    </row>
    <row r="252" spans="1:4" x14ac:dyDescent="0.25">
      <c r="A252" t="s">
        <v>478</v>
      </c>
      <c r="B252" t="s">
        <v>465</v>
      </c>
      <c r="D252" t="str">
        <f t="shared" si="4"/>
        <v>Кафедра Охорони праці і навколишнього середовища (Нестеров О. В.)</v>
      </c>
    </row>
    <row r="253" spans="1:4" x14ac:dyDescent="0.25">
      <c r="A253" t="s">
        <v>478</v>
      </c>
      <c r="B253" t="s">
        <v>466</v>
      </c>
      <c r="D253" t="str">
        <f t="shared" si="4"/>
        <v>Кафедра Охорони праці і навколишнього середовища (Лазуткін М. І.)</v>
      </c>
    </row>
    <row r="254" spans="1:4" x14ac:dyDescent="0.25">
      <c r="A254" t="s">
        <v>478</v>
      </c>
      <c r="B254" t="s">
        <v>467</v>
      </c>
      <c r="D254" t="str">
        <f t="shared" si="4"/>
        <v>Кафедра Охорони праці і навколишнього середовища (Петрищев А.С.)</v>
      </c>
    </row>
    <row r="255" spans="1:4" x14ac:dyDescent="0.25">
      <c r="A255" t="s">
        <v>478</v>
      </c>
      <c r="B255" t="s">
        <v>468</v>
      </c>
      <c r="D255" t="str">
        <f t="shared" si="4"/>
        <v>Кафедра Охорони праці і навколишнього середовища (Якімцов Ю.В.)</v>
      </c>
    </row>
    <row r="256" spans="1:4" x14ac:dyDescent="0.25">
      <c r="A256" t="s">
        <v>478</v>
      </c>
      <c r="B256" t="s">
        <v>469</v>
      </c>
      <c r="D256" t="str">
        <f t="shared" si="4"/>
        <v>Кафедра Охорони праці і навколишнього середовища (Курков О.Б.)</v>
      </c>
    </row>
    <row r="257" spans="1:4" x14ac:dyDescent="0.25">
      <c r="A257" t="s">
        <v>478</v>
      </c>
      <c r="B257" t="s">
        <v>470</v>
      </c>
      <c r="D257" t="str">
        <f t="shared" si="4"/>
        <v>Кафедра Охорони праці і навколишнього середовища (Рубан В.Т.)</v>
      </c>
    </row>
    <row r="258" spans="1:4" x14ac:dyDescent="0.25">
      <c r="A258" t="s">
        <v>478</v>
      </c>
      <c r="B258" t="s">
        <v>471</v>
      </c>
      <c r="D258" t="str">
        <f t="shared" si="4"/>
        <v>Кафедра Охорони праці і навколишнього середовища (Коробко  О.В.)</v>
      </c>
    </row>
    <row r="259" spans="1:4" x14ac:dyDescent="0.25">
      <c r="A259" t="s">
        <v>478</v>
      </c>
      <c r="B259" t="s">
        <v>472</v>
      </c>
      <c r="D259" t="str">
        <f t="shared" si="4"/>
        <v>Кафедра Охорони праці і навколишнього середовища (Журавель С. М.)</v>
      </c>
    </row>
    <row r="260" spans="1:4" x14ac:dyDescent="0.25">
      <c r="A260" t="s">
        <v>478</v>
      </c>
      <c r="B260" t="s">
        <v>473</v>
      </c>
      <c r="D260" t="str">
        <f t="shared" si="4"/>
        <v>Кафедра Охорони праці і навколишнього середовища (Скуйбіда О.Л.)</v>
      </c>
    </row>
    <row r="261" spans="1:4" x14ac:dyDescent="0.25">
      <c r="A261" t="s">
        <v>478</v>
      </c>
      <c r="B261" t="s">
        <v>474</v>
      </c>
      <c r="D261" t="str">
        <f t="shared" si="4"/>
        <v>Кафедра Охорони праці і навколишнього середовища (Журавель М. О.)</v>
      </c>
    </row>
    <row r="262" spans="1:4" x14ac:dyDescent="0.25">
      <c r="A262" t="s">
        <v>478</v>
      </c>
      <c r="B262" t="s">
        <v>475</v>
      </c>
      <c r="D262" t="str">
        <f t="shared" si="4"/>
        <v>Кафедра Охорони праці і навколишнього середовища (Шмирко В.І.)</v>
      </c>
    </row>
    <row r="263" spans="1:4" x14ac:dyDescent="0.25">
      <c r="A263" t="s">
        <v>478</v>
      </c>
      <c r="B263" t="s">
        <v>476</v>
      </c>
      <c r="D263" t="str">
        <f t="shared" si="4"/>
        <v>Кафедра Охорони праці і навколишнього середовища (Силенко С. А.)</v>
      </c>
    </row>
    <row r="264" spans="1:4" x14ac:dyDescent="0.25">
      <c r="A264" t="s">
        <v>478</v>
      </c>
      <c r="B264" t="s">
        <v>477</v>
      </c>
      <c r="D264" t="str">
        <f t="shared" si="4"/>
        <v>Кафедра Охорони праці і навколишнього середовища (Писарський А. О.)</v>
      </c>
    </row>
    <row r="265" spans="1:4" x14ac:dyDescent="0.25">
      <c r="D265" t="str">
        <f t="shared" si="4"/>
        <v xml:space="preserve"> ()</v>
      </c>
    </row>
    <row r="266" spans="1:4" x14ac:dyDescent="0.25">
      <c r="A266" t="s">
        <v>492</v>
      </c>
      <c r="B266" t="s">
        <v>493</v>
      </c>
      <c r="D266" t="str">
        <f t="shared" si="4"/>
        <v>Кафедра  «Вища математика» (ЗАСОВЕНКО АНДРІЙ ВОЛОДИМИРОВИЧ)</v>
      </c>
    </row>
    <row r="267" spans="1:4" x14ac:dyDescent="0.25">
      <c r="D267" t="str">
        <f t="shared" si="4"/>
        <v xml:space="preserve"> ()</v>
      </c>
    </row>
    <row r="268" spans="1:4" x14ac:dyDescent="0.25">
      <c r="A268" t="s">
        <v>495</v>
      </c>
      <c r="B268" t="s">
        <v>496</v>
      </c>
      <c r="D268" t="str">
        <f t="shared" si="4"/>
        <v>Кафедра Двигуни внутрішнього згорання (Слинько Георгій Іванович)</v>
      </c>
    </row>
    <row r="269" spans="1:4" x14ac:dyDescent="0.25">
      <c r="A269" t="s">
        <v>495</v>
      </c>
      <c r="B269" t="s">
        <v>497</v>
      </c>
      <c r="D269" t="str">
        <f t="shared" si="4"/>
        <v>Кафедра Двигуни внутрішнього згорання (Беженов Сергій Олександрович)</v>
      </c>
    </row>
    <row r="270" spans="1:4" x14ac:dyDescent="0.25">
      <c r="A270" t="s">
        <v>495</v>
      </c>
      <c r="B270" t="s">
        <v>498</v>
      </c>
      <c r="D270" t="str">
        <f t="shared" si="4"/>
        <v>Кафедра Двигуни внутрішнього згорання (Мазін Володимир Олексійович)</v>
      </c>
    </row>
    <row r="271" spans="1:4" x14ac:dyDescent="0.25">
      <c r="A271" t="s">
        <v>495</v>
      </c>
      <c r="B271" t="s">
        <v>499</v>
      </c>
      <c r="D271" t="str">
        <f t="shared" si="4"/>
        <v>Кафедра Двигуни внутрішнього згорання (Євсєєва Наталія Олексіївна)</v>
      </c>
    </row>
    <row r="272" spans="1:4" x14ac:dyDescent="0.25">
      <c r="A272" t="s">
        <v>495</v>
      </c>
      <c r="B272" t="s">
        <v>500</v>
      </c>
      <c r="D272" t="str">
        <f t="shared" ref="D272:D335" si="5">A272&amp;" ("&amp;B272&amp;")"</f>
        <v>Кафедра Двигуни внутрішнього згорання (Слинько Віра Василівна)</v>
      </c>
    </row>
    <row r="273" spans="1:4" x14ac:dyDescent="0.25">
      <c r="A273" t="s">
        <v>495</v>
      </c>
      <c r="B273" t="s">
        <v>501</v>
      </c>
      <c r="D273" t="str">
        <f t="shared" si="5"/>
        <v>Кафедра Двигуни внутрішнього згорання (Рябошапка Наталя Євгеніївна)</v>
      </c>
    </row>
    <row r="274" spans="1:4" x14ac:dyDescent="0.25">
      <c r="A274" t="s">
        <v>495</v>
      </c>
      <c r="B274" t="s">
        <v>502</v>
      </c>
      <c r="D274" t="str">
        <f t="shared" si="5"/>
        <v>Кафедра Двигуни внутрішнього згорання (Цокотун Павло Васильович)</v>
      </c>
    </row>
    <row r="275" spans="1:4" x14ac:dyDescent="0.25">
      <c r="A275" t="s">
        <v>495</v>
      </c>
      <c r="B275" t="s">
        <v>503</v>
      </c>
      <c r="D275" t="str">
        <f t="shared" si="5"/>
        <v>Кафедра Двигуни внутрішнього згорання (Сухонос Роман Федорович)</v>
      </c>
    </row>
    <row r="276" spans="1:4" x14ac:dyDescent="0.25">
      <c r="D276" t="str">
        <f t="shared" si="5"/>
        <v xml:space="preserve"> ()</v>
      </c>
    </row>
    <row r="277" spans="1:4" x14ac:dyDescent="0.25">
      <c r="A277" t="s">
        <v>512</v>
      </c>
      <c r="B277" t="s">
        <v>513</v>
      </c>
      <c r="D277" t="str">
        <f t="shared" si="5"/>
        <v>Кафедра Іноземних мов професійного спілкування (Брутман А.Б.)</v>
      </c>
    </row>
    <row r="278" spans="1:4" x14ac:dyDescent="0.25">
      <c r="A278" t="s">
        <v>512</v>
      </c>
      <c r="B278" t="s">
        <v>514</v>
      </c>
      <c r="D278" t="str">
        <f t="shared" si="5"/>
        <v>Кафедра Іноземних мов професійного спілкування (Горлачова В.В.)</v>
      </c>
    </row>
    <row r="279" spans="1:4" x14ac:dyDescent="0.25">
      <c r="A279" t="s">
        <v>512</v>
      </c>
      <c r="B279" t="s">
        <v>515</v>
      </c>
      <c r="D279" t="str">
        <f t="shared" si="5"/>
        <v>Кафедра Іноземних мов професійного спілкування (Василенко Г.В.)</v>
      </c>
    </row>
    <row r="280" spans="1:4" x14ac:dyDescent="0.25">
      <c r="A280" t="s">
        <v>512</v>
      </c>
      <c r="B280" t="s">
        <v>516</v>
      </c>
      <c r="D280" t="str">
        <f t="shared" si="5"/>
        <v>Кафедра Іноземних мов професійного спілкування (Полєжаєв Ю.Г.)</v>
      </c>
    </row>
    <row r="281" spans="1:4" x14ac:dyDescent="0.25">
      <c r="A281" t="s">
        <v>512</v>
      </c>
      <c r="B281" t="s">
        <v>517</v>
      </c>
      <c r="D281" t="str">
        <f t="shared" si="5"/>
        <v>Кафедра Іноземних мов професійного спілкування (Наумчук Т.І.)</v>
      </c>
    </row>
    <row r="282" spans="1:4" x14ac:dyDescent="0.25">
      <c r="D282" t="str">
        <f t="shared" si="5"/>
        <v xml:space="preserve"> ()</v>
      </c>
    </row>
    <row r="283" spans="1:4" x14ac:dyDescent="0.25">
      <c r="A283" t="s">
        <v>523</v>
      </c>
      <c r="B283" t="s">
        <v>524</v>
      </c>
      <c r="D283" t="str">
        <f t="shared" si="5"/>
        <v>Кафедра Обліку і оподаткування (Болдуєв М.В.)</v>
      </c>
    </row>
    <row r="284" spans="1:4" x14ac:dyDescent="0.25">
      <c r="A284" t="s">
        <v>523</v>
      </c>
      <c r="B284" t="s">
        <v>525</v>
      </c>
      <c r="D284" t="str">
        <f t="shared" si="5"/>
        <v>Кафедра Обліку і оподаткування (ОЧЕРЕТЬКО Л.М)</v>
      </c>
    </row>
    <row r="285" spans="1:4" x14ac:dyDescent="0.25">
      <c r="A285" t="s">
        <v>523</v>
      </c>
      <c r="B285" t="s">
        <v>526</v>
      </c>
      <c r="D285" t="str">
        <f t="shared" si="5"/>
        <v>Кафедра Обліку і оподаткування (Панченко О.М.)</v>
      </c>
    </row>
    <row r="286" spans="1:4" x14ac:dyDescent="0.25">
      <c r="A286" t="s">
        <v>523</v>
      </c>
      <c r="B286" t="s">
        <v>527</v>
      </c>
      <c r="D286" t="str">
        <f t="shared" si="5"/>
        <v>Кафедра Обліку і оподаткування (Зоря О.П.)</v>
      </c>
    </row>
    <row r="287" spans="1:4" x14ac:dyDescent="0.25">
      <c r="A287" t="s">
        <v>523</v>
      </c>
      <c r="B287" t="s">
        <v>528</v>
      </c>
      <c r="D287" t="str">
        <f t="shared" si="5"/>
        <v>Кафедра Обліку і оподаткування (Лищенко О.Г.)</v>
      </c>
    </row>
    <row r="288" spans="1:4" x14ac:dyDescent="0.25">
      <c r="A288" t="s">
        <v>523</v>
      </c>
      <c r="B288" t="s">
        <v>529</v>
      </c>
      <c r="D288" t="str">
        <f t="shared" si="5"/>
        <v>Кафедра Обліку і оподаткування (Помулєва В.М.)</v>
      </c>
    </row>
    <row r="289" spans="1:4" x14ac:dyDescent="0.25">
      <c r="A289" t="s">
        <v>523</v>
      </c>
      <c r="B289" t="s">
        <v>162</v>
      </c>
      <c r="D289" t="str">
        <f t="shared" si="5"/>
        <v>Кафедра Обліку і оподаткування (Максименко І.Я.)</v>
      </c>
    </row>
    <row r="290" spans="1:4" x14ac:dyDescent="0.25">
      <c r="D290" t="str">
        <f t="shared" si="5"/>
        <v xml:space="preserve"> ()</v>
      </c>
    </row>
    <row r="291" spans="1:4" x14ac:dyDescent="0.25">
      <c r="A291" t="s">
        <v>545</v>
      </c>
      <c r="B291" t="s">
        <v>537</v>
      </c>
      <c r="D291" t="str">
        <f t="shared" si="5"/>
        <v>Кафедра ОТЗВ (Білоник І.М.)</v>
      </c>
    </row>
    <row r="292" spans="1:4" x14ac:dyDescent="0.25">
      <c r="A292" t="s">
        <v>545</v>
      </c>
      <c r="B292" t="s">
        <v>538</v>
      </c>
      <c r="D292" t="str">
        <f t="shared" si="5"/>
        <v>Кафедра ОТЗВ (Бриков М.М.)</v>
      </c>
    </row>
    <row r="293" spans="1:4" x14ac:dyDescent="0.25">
      <c r="A293" t="s">
        <v>545</v>
      </c>
      <c r="B293" t="s">
        <v>539</v>
      </c>
      <c r="D293" t="str">
        <f t="shared" si="5"/>
        <v>Кафедра ОТЗВ (Капустян О.Є.)</v>
      </c>
    </row>
    <row r="294" spans="1:4" x14ac:dyDescent="0.25">
      <c r="A294" t="s">
        <v>545</v>
      </c>
      <c r="B294" t="s">
        <v>540</v>
      </c>
      <c r="D294" t="str">
        <f t="shared" si="5"/>
        <v>Кафедра ОТЗВ (Куликовський Р.А.)</v>
      </c>
    </row>
    <row r="295" spans="1:4" x14ac:dyDescent="0.25">
      <c r="A295" t="s">
        <v>545</v>
      </c>
      <c r="B295" t="s">
        <v>541</v>
      </c>
      <c r="D295" t="str">
        <f t="shared" si="5"/>
        <v>Кафедра ОТЗВ (Лаптєва Г.М.)</v>
      </c>
    </row>
    <row r="296" spans="1:4" x14ac:dyDescent="0.25">
      <c r="A296" t="s">
        <v>545</v>
      </c>
      <c r="B296" t="s">
        <v>542</v>
      </c>
      <c r="D296" t="str">
        <f t="shared" si="5"/>
        <v>Кафедра ОТЗВ (Нетребко В..В,)</v>
      </c>
    </row>
    <row r="297" spans="1:4" x14ac:dyDescent="0.25">
      <c r="A297" t="s">
        <v>545</v>
      </c>
      <c r="B297" t="s">
        <v>543</v>
      </c>
      <c r="D297" t="str">
        <f t="shared" si="5"/>
        <v>Кафедра ОТЗВ (Осіпов М.Ю.)</v>
      </c>
    </row>
    <row r="298" spans="1:4" x14ac:dyDescent="0.25">
      <c r="A298" t="s">
        <v>545</v>
      </c>
      <c r="B298" t="s">
        <v>544</v>
      </c>
      <c r="D298" t="str">
        <f t="shared" si="5"/>
        <v>Кафедра ОТЗВ (Савонов Ю.М.)</v>
      </c>
    </row>
    <row r="299" spans="1:4" x14ac:dyDescent="0.25">
      <c r="D299" t="str">
        <f t="shared" si="5"/>
        <v xml:space="preserve"> ()</v>
      </c>
    </row>
    <row r="300" spans="1:4" x14ac:dyDescent="0.25">
      <c r="A300" t="s">
        <v>561</v>
      </c>
      <c r="B300" t="s">
        <v>555</v>
      </c>
      <c r="D300" t="str">
        <f t="shared" si="5"/>
        <v>Кафедра ФМ (Джуган О. А.)</v>
      </c>
    </row>
    <row r="301" spans="1:4" x14ac:dyDescent="0.25">
      <c r="A301" t="s">
        <v>561</v>
      </c>
      <c r="B301" t="s">
        <v>556</v>
      </c>
      <c r="D301" t="str">
        <f t="shared" si="5"/>
        <v>Кафедра ФМ (Вініченко В.С.)</v>
      </c>
    </row>
    <row r="302" spans="1:4" x14ac:dyDescent="0.25">
      <c r="A302" t="s">
        <v>561</v>
      </c>
      <c r="B302" t="s">
        <v>557</v>
      </c>
      <c r="D302" t="str">
        <f t="shared" si="5"/>
        <v>Кафедра ФМ (Кононенко Ю. І.)</v>
      </c>
    </row>
    <row r="303" spans="1:4" x14ac:dyDescent="0.25">
      <c r="A303" t="s">
        <v>561</v>
      </c>
      <c r="B303" t="s">
        <v>558</v>
      </c>
      <c r="D303" t="str">
        <f t="shared" si="5"/>
        <v>Кафедра ФМ (Грабовський  В.Я.)</v>
      </c>
    </row>
    <row r="304" spans="1:4" x14ac:dyDescent="0.25">
      <c r="A304" t="s">
        <v>561</v>
      </c>
      <c r="B304" t="s">
        <v>559</v>
      </c>
      <c r="D304" t="str">
        <f t="shared" si="5"/>
        <v>Кафедра ФМ (Айкін М.Д.)</v>
      </c>
    </row>
    <row r="305" spans="1:4" x14ac:dyDescent="0.25">
      <c r="A305" t="s">
        <v>561</v>
      </c>
      <c r="B305" t="s">
        <v>560</v>
      </c>
      <c r="D305" t="str">
        <f t="shared" si="5"/>
        <v>Кафедра ФМ (Глотка О.А)</v>
      </c>
    </row>
    <row r="306" spans="1:4" x14ac:dyDescent="0.25">
      <c r="D306" t="str">
        <f t="shared" si="5"/>
        <v xml:space="preserve"> ()</v>
      </c>
    </row>
    <row r="307" spans="1:4" x14ac:dyDescent="0.25">
      <c r="A307" t="s">
        <v>571</v>
      </c>
      <c r="B307" t="s">
        <v>567</v>
      </c>
      <c r="D307" t="str">
        <f t="shared" si="5"/>
        <v>Кафедра Інформаційні технології в туризмі (Богуславська А.М)</v>
      </c>
    </row>
    <row r="308" spans="1:4" x14ac:dyDescent="0.25">
      <c r="A308" t="s">
        <v>571</v>
      </c>
      <c r="B308" t="s">
        <v>568</v>
      </c>
      <c r="D308" t="str">
        <f t="shared" si="5"/>
        <v>Кафедра Інформаційні технології в туризмі (Гнєздовський О.В.)</v>
      </c>
    </row>
    <row r="309" spans="1:4" x14ac:dyDescent="0.25">
      <c r="A309" t="s">
        <v>571</v>
      </c>
      <c r="B309" t="s">
        <v>569</v>
      </c>
      <c r="D309" t="str">
        <f t="shared" si="5"/>
        <v>Кафедра Інформаційні технології в туризмі (Домашенко С.В.)</v>
      </c>
    </row>
    <row r="310" spans="1:4" x14ac:dyDescent="0.25">
      <c r="A310" t="s">
        <v>571</v>
      </c>
      <c r="B310" t="s">
        <v>570</v>
      </c>
      <c r="D310" t="str">
        <f t="shared" si="5"/>
        <v>Кафедра Інформаційні технології в туризмі (Морозов Д.М.)</v>
      </c>
    </row>
    <row r="311" spans="1:4" x14ac:dyDescent="0.25">
      <c r="D311" t="str">
        <f t="shared" si="5"/>
        <v xml:space="preserve"> ()</v>
      </c>
    </row>
    <row r="312" spans="1:4" x14ac:dyDescent="0.25">
      <c r="A312" t="s">
        <v>581</v>
      </c>
      <c r="B312" t="s">
        <v>576</v>
      </c>
      <c r="D312" t="str">
        <f t="shared" si="5"/>
        <v>Кафедра Економічної теорії та підприємництва (Афендікова Н.О.)</v>
      </c>
    </row>
    <row r="313" spans="1:4" x14ac:dyDescent="0.25">
      <c r="A313" t="s">
        <v>581</v>
      </c>
      <c r="B313" t="s">
        <v>577</v>
      </c>
      <c r="D313" t="str">
        <f t="shared" si="5"/>
        <v>Кафедра Економічної теорії та підприємництва (Губарь О.В.)</v>
      </c>
    </row>
    <row r="314" spans="1:4" x14ac:dyDescent="0.25">
      <c r="A314" t="s">
        <v>581</v>
      </c>
      <c r="B314" t="s">
        <v>578</v>
      </c>
      <c r="D314" t="str">
        <f t="shared" si="5"/>
        <v>Кафедра Економічної теорії та підприємництва (Сидорук І.С.)</v>
      </c>
    </row>
    <row r="315" spans="1:4" x14ac:dyDescent="0.25">
      <c r="A315" t="s">
        <v>581</v>
      </c>
      <c r="B315" t="s">
        <v>579</v>
      </c>
      <c r="D315" t="str">
        <f t="shared" si="5"/>
        <v>Кафедра Економічної теорії та підприємництва (Кригульська Т.Б.)</v>
      </c>
    </row>
    <row r="316" spans="1:4" x14ac:dyDescent="0.25">
      <c r="A316" t="s">
        <v>581</v>
      </c>
      <c r="B316" t="s">
        <v>580</v>
      </c>
      <c r="D316" t="str">
        <f t="shared" si="5"/>
        <v>Кафедра Економічної теорії та підприємництва (Лук`яненко Н.Е.)</v>
      </c>
    </row>
    <row r="317" spans="1:4" x14ac:dyDescent="0.25">
      <c r="D317" t="str">
        <f t="shared" si="5"/>
        <v xml:space="preserve"> ()</v>
      </c>
    </row>
    <row r="318" spans="1:4" x14ac:dyDescent="0.25">
      <c r="A318" t="s">
        <v>594</v>
      </c>
      <c r="B318" t="s">
        <v>595</v>
      </c>
      <c r="D318" t="str">
        <f t="shared" si="5"/>
        <v>Кафедра конституційного, адміністративного та трудвого права (Баєва Лілія Вікторівна)</v>
      </c>
    </row>
    <row r="319" spans="1:4" x14ac:dyDescent="0.25">
      <c r="A319" t="s">
        <v>594</v>
      </c>
      <c r="B319" t="s">
        <v>587</v>
      </c>
      <c r="D319" t="str">
        <f t="shared" si="5"/>
        <v>Кафедра конституційного, адміністративного та трудвого права (Бостан Сергій Константинович)</v>
      </c>
    </row>
    <row r="320" spans="1:4" x14ac:dyDescent="0.25">
      <c r="A320" t="s">
        <v>594</v>
      </c>
      <c r="B320" t="s">
        <v>588</v>
      </c>
      <c r="D320" t="str">
        <f t="shared" si="5"/>
        <v>Кафедра конституційного, адміністративного та трудвого права (Пальченкова Вікторія Михайлівна)</v>
      </c>
    </row>
    <row r="321" spans="1:4" x14ac:dyDescent="0.25">
      <c r="A321" t="s">
        <v>594</v>
      </c>
      <c r="B321" t="s">
        <v>589</v>
      </c>
      <c r="D321" t="str">
        <f t="shared" si="5"/>
        <v>Кафедра конституційного, адміністративного та трудвого права (Буканов Григорій Миколайович)</v>
      </c>
    </row>
    <row r="322" spans="1:4" x14ac:dyDescent="0.25">
      <c r="A322" t="s">
        <v>594</v>
      </c>
      <c r="B322" t="s">
        <v>590</v>
      </c>
      <c r="D322" t="str">
        <f t="shared" si="5"/>
        <v>Кафедра конституційного, адміністративного та трудвого права (Купін Арнольд Павлович)</v>
      </c>
    </row>
    <row r="323" spans="1:4" x14ac:dyDescent="0.25">
      <c r="A323" t="s">
        <v>594</v>
      </c>
      <c r="B323" t="s">
        <v>591</v>
      </c>
      <c r="D323" t="str">
        <f t="shared" si="5"/>
        <v>Кафедра конституційного, адміністративного та трудвого права (Максакова Руслана Миколаївна)</v>
      </c>
    </row>
    <row r="324" spans="1:4" x14ac:dyDescent="0.25">
      <c r="A324" t="s">
        <v>594</v>
      </c>
      <c r="B324" t="s">
        <v>592</v>
      </c>
      <c r="D324" t="str">
        <f t="shared" si="5"/>
        <v>Кафедра конституційного, адміністративного та трудвого права (Саміло Ганна Олегівна)</v>
      </c>
    </row>
    <row r="325" spans="1:4" x14ac:dyDescent="0.25">
      <c r="A325" t="s">
        <v>594</v>
      </c>
      <c r="B325" t="s">
        <v>593</v>
      </c>
      <c r="D325" t="str">
        <f t="shared" si="5"/>
        <v>Кафедра конституційного, адміністративного та трудвого права (Смолярова Марина Леонідівна)</v>
      </c>
    </row>
    <row r="326" spans="1:4" x14ac:dyDescent="0.25">
      <c r="D326" t="str">
        <f t="shared" si="5"/>
        <v xml:space="preserve"> ()</v>
      </c>
    </row>
    <row r="327" spans="1:4" x14ac:dyDescent="0.25">
      <c r="A327" t="s">
        <v>615</v>
      </c>
      <c r="B327" t="s">
        <v>604</v>
      </c>
      <c r="D327" t="str">
        <f t="shared" si="5"/>
        <v>Кафедра журналістики (Погребна В.Л.)</v>
      </c>
    </row>
    <row r="328" spans="1:4" x14ac:dyDescent="0.25">
      <c r="A328" t="s">
        <v>615</v>
      </c>
      <c r="B328" t="s">
        <v>605</v>
      </c>
      <c r="D328" t="str">
        <f t="shared" si="5"/>
        <v>Кафедра журналістики (Скуртул Г.С.)</v>
      </c>
    </row>
    <row r="329" spans="1:4" x14ac:dyDescent="0.25">
      <c r="A329" t="s">
        <v>615</v>
      </c>
      <c r="B329" t="s">
        <v>606</v>
      </c>
      <c r="D329" t="str">
        <f t="shared" si="5"/>
        <v>Кафедра журналістики (Волинець Г.М.)</v>
      </c>
    </row>
    <row r="330" spans="1:4" x14ac:dyDescent="0.25">
      <c r="A330" t="s">
        <v>615</v>
      </c>
      <c r="B330" t="s">
        <v>607</v>
      </c>
      <c r="D330" t="str">
        <f t="shared" si="5"/>
        <v>Кафедра журналістики (Панченко С.А.)</v>
      </c>
    </row>
    <row r="331" spans="1:4" x14ac:dyDescent="0.25">
      <c r="A331" t="s">
        <v>615</v>
      </c>
      <c r="B331" t="s">
        <v>608</v>
      </c>
      <c r="D331" t="str">
        <f t="shared" si="5"/>
        <v>Кафедра журналістики (Хітрова Т.В.)</v>
      </c>
    </row>
    <row r="332" spans="1:4" x14ac:dyDescent="0.25">
      <c r="A332" t="s">
        <v>615</v>
      </c>
      <c r="B332" t="s">
        <v>609</v>
      </c>
      <c r="D332" t="str">
        <f t="shared" si="5"/>
        <v>Кафедра журналістики (Єськова К.В.)</v>
      </c>
    </row>
    <row r="333" spans="1:4" x14ac:dyDescent="0.25">
      <c r="A333" t="s">
        <v>615</v>
      </c>
      <c r="B333" t="s">
        <v>610</v>
      </c>
      <c r="D333" t="str">
        <f t="shared" si="5"/>
        <v>Кафедра журналістики (Островська Н.В.)</v>
      </c>
    </row>
    <row r="334" spans="1:4" x14ac:dyDescent="0.25">
      <c r="A334" t="s">
        <v>615</v>
      </c>
      <c r="B334" t="s">
        <v>611</v>
      </c>
      <c r="D334" t="str">
        <f t="shared" si="5"/>
        <v>Кафедра журналістики (Тонкіх І.Ю.)</v>
      </c>
    </row>
    <row r="335" spans="1:4" x14ac:dyDescent="0.25">
      <c r="D335" t="str">
        <f t="shared" si="5"/>
        <v xml:space="preserve"> ()</v>
      </c>
    </row>
    <row r="336" spans="1:4" x14ac:dyDescent="0.25">
      <c r="A336" t="s">
        <v>561</v>
      </c>
      <c r="B336" t="s">
        <v>555</v>
      </c>
      <c r="D336" t="str">
        <f t="shared" ref="D336:D399" si="6">A336&amp;" ("&amp;B336&amp;")"</f>
        <v>Кафедра ФМ (Джуган О. А.)</v>
      </c>
    </row>
    <row r="337" spans="1:4" x14ac:dyDescent="0.25">
      <c r="A337" t="s">
        <v>561</v>
      </c>
      <c r="B337" t="s">
        <v>556</v>
      </c>
      <c r="D337" t="str">
        <f t="shared" si="6"/>
        <v>Кафедра ФМ (Вініченко В.С.)</v>
      </c>
    </row>
    <row r="338" spans="1:4" x14ac:dyDescent="0.25">
      <c r="A338" t="s">
        <v>561</v>
      </c>
      <c r="B338" t="s">
        <v>557</v>
      </c>
      <c r="D338" t="str">
        <f t="shared" si="6"/>
        <v>Кафедра ФМ (Кононенко Ю. І.)</v>
      </c>
    </row>
    <row r="339" spans="1:4" x14ac:dyDescent="0.25">
      <c r="A339" t="s">
        <v>561</v>
      </c>
      <c r="B339" t="s">
        <v>559</v>
      </c>
      <c r="D339" t="str">
        <f t="shared" si="6"/>
        <v>Кафедра ФМ (Айкін М.Д.)</v>
      </c>
    </row>
    <row r="340" spans="1:4" x14ac:dyDescent="0.25">
      <c r="A340" t="s">
        <v>561</v>
      </c>
      <c r="B340" t="s">
        <v>612</v>
      </c>
      <c r="D340" t="str">
        <f t="shared" si="6"/>
        <v>Кафедра ФМ (Ткач Д.В.)</v>
      </c>
    </row>
    <row r="341" spans="1:4" x14ac:dyDescent="0.25">
      <c r="A341" t="s">
        <v>561</v>
      </c>
      <c r="B341" t="s">
        <v>613</v>
      </c>
      <c r="D341" t="str">
        <f t="shared" si="6"/>
        <v>Кафедра ФМ (Климов О.В.)</v>
      </c>
    </row>
    <row r="342" spans="1:4" x14ac:dyDescent="0.25">
      <c r="A342" t="s">
        <v>561</v>
      </c>
      <c r="B342" t="s">
        <v>560</v>
      </c>
      <c r="D342" t="str">
        <f t="shared" si="6"/>
        <v>Кафедра ФМ (Глотка О.А)</v>
      </c>
    </row>
    <row r="343" spans="1:4" x14ac:dyDescent="0.25">
      <c r="A343" t="s">
        <v>561</v>
      </c>
      <c r="B343" t="s">
        <v>614</v>
      </c>
      <c r="D343" t="str">
        <f t="shared" si="6"/>
        <v>Кафедра ФМ (Грабовський В.Я.)</v>
      </c>
    </row>
    <row r="344" spans="1:4" x14ac:dyDescent="0.25">
      <c r="D344" t="str">
        <f t="shared" si="6"/>
        <v xml:space="preserve"> ()</v>
      </c>
    </row>
    <row r="345" spans="1:4" x14ac:dyDescent="0.25">
      <c r="A345" t="s">
        <v>628</v>
      </c>
      <c r="B345" t="s">
        <v>629</v>
      </c>
      <c r="D345" t="str">
        <f t="shared" si="6"/>
        <v>Кафедра «Маркетинг та логістика» (Лифар В.В.)</v>
      </c>
    </row>
    <row r="346" spans="1:4" x14ac:dyDescent="0.25">
      <c r="A346" t="s">
        <v>628</v>
      </c>
      <c r="B346" t="s">
        <v>630</v>
      </c>
      <c r="D346" t="str">
        <f t="shared" si="6"/>
        <v>Кафедра «Маркетинг та логістика» (Зеркаль А.В.)</v>
      </c>
    </row>
    <row r="347" spans="1:4" x14ac:dyDescent="0.25">
      <c r="A347" t="s">
        <v>628</v>
      </c>
      <c r="B347" t="s">
        <v>631</v>
      </c>
      <c r="D347" t="str">
        <f t="shared" si="6"/>
        <v>Кафедра «Маркетинг та логістика» (Павлішина Н.М.)</v>
      </c>
    </row>
    <row r="348" spans="1:4" x14ac:dyDescent="0.25">
      <c r="A348" t="s">
        <v>628</v>
      </c>
      <c r="B348" t="s">
        <v>632</v>
      </c>
      <c r="D348" t="str">
        <f t="shared" si="6"/>
        <v>Кафедра «Маркетинг та логістика» (Борисенко О.Є.)</v>
      </c>
    </row>
    <row r="349" spans="1:4" x14ac:dyDescent="0.25">
      <c r="A349" t="s">
        <v>628</v>
      </c>
      <c r="B349" t="s">
        <v>633</v>
      </c>
      <c r="D349" t="str">
        <f t="shared" si="6"/>
        <v>Кафедра «Маркетинг та логістика» (Кочнова І.В.)</v>
      </c>
    </row>
    <row r="350" spans="1:4" x14ac:dyDescent="0.25">
      <c r="A350" t="s">
        <v>628</v>
      </c>
      <c r="B350" t="s">
        <v>634</v>
      </c>
      <c r="D350" t="str">
        <f t="shared" si="6"/>
        <v>Кафедра «Маркетинг та логістика» (Соколова Ю.О.)</v>
      </c>
    </row>
    <row r="351" spans="1:4" x14ac:dyDescent="0.25">
      <c r="A351" t="s">
        <v>628</v>
      </c>
      <c r="B351" t="s">
        <v>635</v>
      </c>
      <c r="D351" t="str">
        <f t="shared" si="6"/>
        <v>Кафедра «Маркетинг та логістика» (Онуфрієнко Н.Л.)</v>
      </c>
    </row>
    <row r="352" spans="1:4" x14ac:dyDescent="0.25">
      <c r="D352" t="str">
        <f t="shared" si="6"/>
        <v xml:space="preserve"> ()</v>
      </c>
    </row>
    <row r="353" spans="1:4" x14ac:dyDescent="0.25">
      <c r="A353" t="s">
        <v>653</v>
      </c>
      <c r="B353" t="s">
        <v>643</v>
      </c>
      <c r="D353" t="str">
        <f t="shared" si="6"/>
        <v>Кафедра РТТ (Бугрова Т.І.)</v>
      </c>
    </row>
    <row r="354" spans="1:4" x14ac:dyDescent="0.25">
      <c r="A354" t="s">
        <v>653</v>
      </c>
      <c r="B354" t="s">
        <v>644</v>
      </c>
      <c r="D354" t="str">
        <f t="shared" si="6"/>
        <v>Кафедра РТТ (Кабак В.С.)</v>
      </c>
    </row>
    <row r="355" spans="1:4" x14ac:dyDescent="0.25">
      <c r="A355" t="s">
        <v>653</v>
      </c>
      <c r="B355" t="s">
        <v>645</v>
      </c>
      <c r="D355" t="str">
        <f t="shared" si="6"/>
        <v>Кафедра РТТ (Костенко В.О.)</v>
      </c>
    </row>
    <row r="356" spans="1:4" x14ac:dyDescent="0.25">
      <c r="A356" t="s">
        <v>653</v>
      </c>
      <c r="B356" t="s">
        <v>646</v>
      </c>
      <c r="D356" t="str">
        <f t="shared" si="6"/>
        <v>Кафедра РТТ (Логачова Л.М.)</v>
      </c>
    </row>
    <row r="357" spans="1:4" x14ac:dyDescent="0.25">
      <c r="A357" t="s">
        <v>653</v>
      </c>
      <c r="B357" t="s">
        <v>647</v>
      </c>
      <c r="D357" t="str">
        <f t="shared" si="6"/>
        <v>Кафедра РТТ (Мороз Г.В.)</v>
      </c>
    </row>
    <row r="358" spans="1:4" x14ac:dyDescent="0.25">
      <c r="A358" t="s">
        <v>653</v>
      </c>
      <c r="B358" t="s">
        <v>648</v>
      </c>
      <c r="D358" t="str">
        <f t="shared" si="6"/>
        <v>Кафедра РТТ (Морщавка С.В.)</v>
      </c>
    </row>
    <row r="359" spans="1:4" x14ac:dyDescent="0.25">
      <c r="A359" t="s">
        <v>653</v>
      </c>
      <c r="B359" t="s">
        <v>649</v>
      </c>
      <c r="D359" t="str">
        <f t="shared" si="6"/>
        <v>Кафедра РТТ (Піза Д.М.)</v>
      </c>
    </row>
    <row r="360" spans="1:4" x14ac:dyDescent="0.25">
      <c r="A360" t="s">
        <v>653</v>
      </c>
      <c r="B360" t="s">
        <v>650</v>
      </c>
      <c r="D360" t="str">
        <f t="shared" si="6"/>
        <v>Кафедра РТТ (Самойлик С.С.)</v>
      </c>
    </row>
    <row r="361" spans="1:4" x14ac:dyDescent="0.25">
      <c r="A361" t="s">
        <v>653</v>
      </c>
      <c r="B361" t="s">
        <v>651</v>
      </c>
      <c r="D361" t="str">
        <f t="shared" si="6"/>
        <v>Кафедра РТТ (Сметанін І.М.)</v>
      </c>
    </row>
    <row r="362" spans="1:4" x14ac:dyDescent="0.25">
      <c r="A362" t="s">
        <v>653</v>
      </c>
      <c r="B362" t="s">
        <v>652</v>
      </c>
      <c r="D362" t="str">
        <f t="shared" si="6"/>
        <v>Кафедра РТТ (Чорнобородов М.П.)</v>
      </c>
    </row>
    <row r="363" spans="1:4" x14ac:dyDescent="0.25">
      <c r="D363" t="str">
        <f t="shared" si="6"/>
        <v xml:space="preserve"> ()</v>
      </c>
    </row>
    <row r="364" spans="1:4" x14ac:dyDescent="0.25">
      <c r="A364" t="s">
        <v>671</v>
      </c>
      <c r="B364" t="s">
        <v>664</v>
      </c>
      <c r="D364" t="str">
        <f t="shared" si="6"/>
        <v>Кафедра загальноправових та політичних наук (Арабаджиєв Д.Ю.)</v>
      </c>
    </row>
    <row r="365" spans="1:4" x14ac:dyDescent="0.25">
      <c r="A365" t="s">
        <v>671</v>
      </c>
      <c r="B365" t="s">
        <v>665</v>
      </c>
      <c r="D365" t="str">
        <f t="shared" si="6"/>
        <v>Кафедра загальноправових та політичних наук (Бабарикіна Н.А. )</v>
      </c>
    </row>
    <row r="366" spans="1:4" x14ac:dyDescent="0.25">
      <c r="A366" t="s">
        <v>671</v>
      </c>
      <c r="B366" t="s">
        <v>666</v>
      </c>
      <c r="D366" t="str">
        <f t="shared" si="6"/>
        <v>Кафедра загальноправових та політичних наук (Волобуєв В.В.)</v>
      </c>
    </row>
    <row r="367" spans="1:4" x14ac:dyDescent="0.25">
      <c r="A367" t="s">
        <v>671</v>
      </c>
      <c r="B367" t="s">
        <v>667</v>
      </c>
      <c r="D367" t="str">
        <f t="shared" si="6"/>
        <v>Кафедра загальноправових та політичних наук (Попович Я.М.)</v>
      </c>
    </row>
    <row r="368" spans="1:4" x14ac:dyDescent="0.25">
      <c r="A368" t="s">
        <v>671</v>
      </c>
      <c r="B368" t="s">
        <v>668</v>
      </c>
      <c r="D368" t="str">
        <f t="shared" si="6"/>
        <v>Кафедра загальноправових та політичних наук (Постол О.Є. )</v>
      </c>
    </row>
    <row r="369" spans="1:4" x14ac:dyDescent="0.25">
      <c r="A369" t="s">
        <v>671</v>
      </c>
      <c r="B369" t="s">
        <v>669</v>
      </c>
      <c r="D369" t="str">
        <f t="shared" si="6"/>
        <v>Кафедра загальноправових та політичних наук (Трипольська М.І.)</v>
      </c>
    </row>
    <row r="370" spans="1:4" x14ac:dyDescent="0.25">
      <c r="A370" t="s">
        <v>671</v>
      </c>
      <c r="B370" t="s">
        <v>670</v>
      </c>
      <c r="D370" t="str">
        <f t="shared" si="6"/>
        <v>Кафедра загальноправових та політичних наук (Купіна Л.З.)</v>
      </c>
    </row>
    <row r="371" spans="1:4" x14ac:dyDescent="0.25">
      <c r="D371" t="str">
        <f t="shared" si="6"/>
        <v xml:space="preserve"> ()</v>
      </c>
    </row>
    <row r="372" spans="1:4" x14ac:dyDescent="0.25">
      <c r="A372" t="s">
        <v>687</v>
      </c>
      <c r="B372" t="s">
        <v>679</v>
      </c>
      <c r="D372" t="str">
        <f t="shared" si="6"/>
        <v>Кафедра «Фінанси, банківська справа та страхування» (Шарова С.В.)</v>
      </c>
    </row>
    <row r="373" spans="1:4" x14ac:dyDescent="0.25">
      <c r="A373" t="s">
        <v>687</v>
      </c>
      <c r="B373" t="s">
        <v>680</v>
      </c>
      <c r="D373" t="str">
        <f t="shared" si="6"/>
        <v>Кафедра «Фінанси, банківська справа та страхування» (Фатюха Н.Г.)</v>
      </c>
    </row>
    <row r="374" spans="1:4" x14ac:dyDescent="0.25">
      <c r="A374" t="s">
        <v>687</v>
      </c>
      <c r="B374" t="s">
        <v>681</v>
      </c>
      <c r="D374" t="str">
        <f t="shared" si="6"/>
        <v>Кафедра «Фінанси, банківська справа та страхування» (Андрющенко І.Є.)</v>
      </c>
    </row>
    <row r="375" spans="1:4" x14ac:dyDescent="0.25">
      <c r="A375" t="s">
        <v>687</v>
      </c>
      <c r="B375" t="s">
        <v>682</v>
      </c>
      <c r="D375" t="str">
        <f t="shared" si="6"/>
        <v>Кафедра «Фінанси, банківська справа та страхування» (Пахомова І.Г.)</v>
      </c>
    </row>
    <row r="376" spans="1:4" x14ac:dyDescent="0.25">
      <c r="A376" t="s">
        <v>687</v>
      </c>
      <c r="B376" t="s">
        <v>683</v>
      </c>
      <c r="D376" t="str">
        <f t="shared" si="6"/>
        <v>Кафедра «Фінанси, банківська справа та страхування» (Коваль О.А.)</v>
      </c>
    </row>
    <row r="377" spans="1:4" x14ac:dyDescent="0.25">
      <c r="A377" t="s">
        <v>687</v>
      </c>
      <c r="B377" t="s">
        <v>684</v>
      </c>
      <c r="D377" t="str">
        <f t="shared" si="6"/>
        <v>Кафедра «Фінанси, банківська справа та страхування» (Набатова Ю.О.)</v>
      </c>
    </row>
    <row r="378" spans="1:4" x14ac:dyDescent="0.25">
      <c r="A378" t="s">
        <v>687</v>
      </c>
      <c r="B378" t="s">
        <v>685</v>
      </c>
      <c r="D378" t="str">
        <f t="shared" si="6"/>
        <v>Кафедра «Фінанси, банківська справа та страхування» (Бабенко-Левада В.Г.)</v>
      </c>
    </row>
    <row r="379" spans="1:4" x14ac:dyDescent="0.25">
      <c r="A379" t="s">
        <v>687</v>
      </c>
      <c r="B379" t="s">
        <v>686</v>
      </c>
      <c r="D379" t="str">
        <f t="shared" si="6"/>
        <v>Кафедра «Фінанси, банківська справа та страхування» (Шестопалова О.В.)</v>
      </c>
    </row>
    <row r="380" spans="1:4" x14ac:dyDescent="0.25">
      <c r="D380" t="str">
        <f t="shared" si="6"/>
        <v xml:space="preserve"> ()</v>
      </c>
    </row>
    <row r="381" spans="1:4" x14ac:dyDescent="0.25">
      <c r="A381" t="s">
        <v>706</v>
      </c>
      <c r="B381" t="s">
        <v>696</v>
      </c>
      <c r="D381" t="str">
        <f t="shared" si="6"/>
        <v>Кафедра Економіки та митної справи (Біленко О.В.)</v>
      </c>
    </row>
    <row r="382" spans="1:4" x14ac:dyDescent="0.25">
      <c r="A382" t="s">
        <v>706</v>
      </c>
      <c r="B382" t="s">
        <v>697</v>
      </c>
      <c r="D382" t="str">
        <f t="shared" si="6"/>
        <v>Кафедра Економіки та митної справи (Василичев Д.В.)</v>
      </c>
    </row>
    <row r="383" spans="1:4" x14ac:dyDescent="0.25">
      <c r="A383" t="s">
        <v>706</v>
      </c>
      <c r="B383" t="s">
        <v>698</v>
      </c>
      <c r="D383" t="str">
        <f t="shared" si="6"/>
        <v>Кафедра Економіки та митної справи (Васильєва О.О.)</v>
      </c>
    </row>
    <row r="384" spans="1:4" x14ac:dyDescent="0.25">
      <c r="A384" t="s">
        <v>706</v>
      </c>
      <c r="B384" t="s">
        <v>699</v>
      </c>
      <c r="D384" t="str">
        <f t="shared" si="6"/>
        <v>Кафедра Економіки та митної справи (Галан О.Є.)</v>
      </c>
    </row>
    <row r="385" spans="1:4" x14ac:dyDescent="0.25">
      <c r="A385" t="s">
        <v>706</v>
      </c>
      <c r="B385" t="s">
        <v>700</v>
      </c>
      <c r="D385" t="str">
        <f t="shared" si="6"/>
        <v>Кафедра Економіки та митної справи (Гіль Л.А.)</v>
      </c>
    </row>
    <row r="386" spans="1:4" x14ac:dyDescent="0.25">
      <c r="A386" t="s">
        <v>706</v>
      </c>
      <c r="B386" t="s">
        <v>701</v>
      </c>
      <c r="D386" t="str">
        <f t="shared" si="6"/>
        <v>Кафедра Економіки та митної справи (Горбань С.Ф.)</v>
      </c>
    </row>
    <row r="387" spans="1:4" x14ac:dyDescent="0.25">
      <c r="A387" t="s">
        <v>706</v>
      </c>
      <c r="B387" t="s">
        <v>702</v>
      </c>
      <c r="D387" t="str">
        <f t="shared" si="6"/>
        <v>Кафедра Економіки та митної справи (Ґудзь М.В.)</v>
      </c>
    </row>
    <row r="388" spans="1:4" x14ac:dyDescent="0.25">
      <c r="A388" t="s">
        <v>706</v>
      </c>
      <c r="B388" t="s">
        <v>703</v>
      </c>
      <c r="D388" t="str">
        <f t="shared" si="6"/>
        <v>Кафедра Економіки та митної справи (Карпенко А.В.)</v>
      </c>
    </row>
    <row r="389" spans="1:4" x14ac:dyDescent="0.25">
      <c r="A389" t="s">
        <v>706</v>
      </c>
      <c r="B389" t="s">
        <v>704</v>
      </c>
      <c r="D389" t="str">
        <f t="shared" si="6"/>
        <v>Кафедра Економіки та митної справи (Карпенко Н.М.)</v>
      </c>
    </row>
    <row r="390" spans="1:4" x14ac:dyDescent="0.25">
      <c r="A390" t="s">
        <v>706</v>
      </c>
      <c r="B390" t="s">
        <v>705</v>
      </c>
      <c r="D390" t="str">
        <f t="shared" si="6"/>
        <v>Кафедра Економіки та митної справи (Соколов А.В.)</v>
      </c>
    </row>
    <row r="391" spans="1:4" x14ac:dyDescent="0.25">
      <c r="D391" t="str">
        <f t="shared" si="6"/>
        <v xml:space="preserve"> ()</v>
      </c>
    </row>
    <row r="392" spans="1:4" x14ac:dyDescent="0.25">
      <c r="A392" t="s">
        <v>733</v>
      </c>
      <c r="B392" t="s">
        <v>717</v>
      </c>
      <c r="D392" t="str">
        <f t="shared" si="6"/>
        <v>Кафедра "Комп'ютерні системи та мережі" (Кудерметов Р.К.)</v>
      </c>
    </row>
    <row r="393" spans="1:4" x14ac:dyDescent="0.25">
      <c r="A393" t="s">
        <v>733</v>
      </c>
      <c r="B393" t="s">
        <v>718</v>
      </c>
      <c r="D393" t="str">
        <f t="shared" si="6"/>
        <v>Кафедра "Комп'ютерні системи та мережі" (Киричек Г.Г.)</v>
      </c>
    </row>
    <row r="394" spans="1:4" x14ac:dyDescent="0.25">
      <c r="A394" t="s">
        <v>733</v>
      </c>
      <c r="B394" t="s">
        <v>719</v>
      </c>
      <c r="D394" t="str">
        <f t="shared" si="6"/>
        <v>Кафедра "Комп'ютерні системи та мережі" (Касьян М.М.)</v>
      </c>
    </row>
    <row r="395" spans="1:4" x14ac:dyDescent="0.25">
      <c r="A395" t="s">
        <v>733</v>
      </c>
      <c r="B395" t="s">
        <v>720</v>
      </c>
      <c r="D395" t="str">
        <f t="shared" si="6"/>
        <v>Кафедра "Комп'ютерні системи та мережі" (Касьян К.М.)</v>
      </c>
    </row>
    <row r="396" spans="1:4" x14ac:dyDescent="0.25">
      <c r="A396" t="s">
        <v>733</v>
      </c>
      <c r="B396" t="s">
        <v>721</v>
      </c>
      <c r="D396" t="str">
        <f t="shared" si="6"/>
        <v>Кафедра "Комп'ютерні системи та мережі" (Тягунова М.Ю.)</v>
      </c>
    </row>
    <row r="397" spans="1:4" x14ac:dyDescent="0.25">
      <c r="A397" t="s">
        <v>733</v>
      </c>
      <c r="B397" t="s">
        <v>722</v>
      </c>
      <c r="D397" t="str">
        <f t="shared" si="6"/>
        <v>Кафедра "Комп'ютерні системи та мережі" (Грушко С.С.)</v>
      </c>
    </row>
    <row r="398" spans="1:4" x14ac:dyDescent="0.25">
      <c r="A398" t="s">
        <v>733</v>
      </c>
      <c r="B398" t="s">
        <v>723</v>
      </c>
      <c r="D398" t="str">
        <f t="shared" si="6"/>
        <v>Кафедра "Комп'ютерні системи та мережі" (Зеленьова І.Я.)</v>
      </c>
    </row>
    <row r="399" spans="1:4" x14ac:dyDescent="0.25">
      <c r="A399" t="s">
        <v>733</v>
      </c>
      <c r="B399" t="s">
        <v>371</v>
      </c>
      <c r="D399" t="str">
        <f t="shared" si="6"/>
        <v>Кафедра "Комп'ютерні системи та мережі" (Скрупський С.Ю.)</v>
      </c>
    </row>
    <row r="400" spans="1:4" x14ac:dyDescent="0.25">
      <c r="A400" t="s">
        <v>733</v>
      </c>
      <c r="B400" t="s">
        <v>724</v>
      </c>
      <c r="D400" t="str">
        <f t="shared" ref="D400:D463" si="7">A400&amp;" ("&amp;B400&amp;")"</f>
        <v>Кафедра "Комп'ютерні системи та мережі" (Голуб Т.В.)</v>
      </c>
    </row>
    <row r="401" spans="1:4" x14ac:dyDescent="0.25">
      <c r="A401" t="s">
        <v>733</v>
      </c>
      <c r="B401" t="s">
        <v>725</v>
      </c>
      <c r="D401" t="str">
        <f t="shared" si="7"/>
        <v>Кафедра "Комп'ютерні системи та мережі" (Ільяшенко М.Б.)</v>
      </c>
    </row>
    <row r="402" spans="1:4" x14ac:dyDescent="0.25">
      <c r="A402" t="s">
        <v>733</v>
      </c>
      <c r="B402" t="s">
        <v>726</v>
      </c>
      <c r="D402" t="str">
        <f t="shared" si="7"/>
        <v>Кафедра "Комп'ютерні системи та мережі" (Рибін В.О.)</v>
      </c>
    </row>
    <row r="403" spans="1:4" x14ac:dyDescent="0.25">
      <c r="A403" t="s">
        <v>733</v>
      </c>
      <c r="B403" t="s">
        <v>727</v>
      </c>
      <c r="D403" t="str">
        <f t="shared" si="7"/>
        <v>Кафедра "Комп'ютерні системи та мережі" (Щербак Н.В.)</v>
      </c>
    </row>
    <row r="404" spans="1:4" x14ac:dyDescent="0.25">
      <c r="A404" t="s">
        <v>733</v>
      </c>
      <c r="B404" t="s">
        <v>728</v>
      </c>
      <c r="D404" t="str">
        <f t="shared" si="7"/>
        <v>Кафедра "Комп'ютерні системи та мережі" (Польська О.В.)</v>
      </c>
    </row>
    <row r="405" spans="1:4" x14ac:dyDescent="0.25">
      <c r="A405" t="s">
        <v>733</v>
      </c>
      <c r="B405" t="s">
        <v>729</v>
      </c>
      <c r="D405" t="str">
        <f t="shared" si="7"/>
        <v>Кафедра "Комп'ютерні системи та мережі" (Хохлов М.М.)</v>
      </c>
    </row>
    <row r="406" spans="1:4" x14ac:dyDescent="0.25">
      <c r="A406" t="s">
        <v>733</v>
      </c>
      <c r="B406" t="s">
        <v>730</v>
      </c>
      <c r="D406" t="str">
        <f t="shared" si="7"/>
        <v>Кафедра "Комп'ютерні системи та мережі" (Сгадов С.О.)</v>
      </c>
    </row>
    <row r="407" spans="1:4" x14ac:dyDescent="0.25">
      <c r="A407" t="s">
        <v>733</v>
      </c>
      <c r="B407" t="s">
        <v>374</v>
      </c>
      <c r="D407" t="str">
        <f t="shared" si="7"/>
        <v>Кафедра "Комп'ютерні системи та мережі" (Тіменко А.В.)</v>
      </c>
    </row>
    <row r="408" spans="1:4" x14ac:dyDescent="0.25">
      <c r="A408" t="s">
        <v>733</v>
      </c>
      <c r="B408" t="s">
        <v>731</v>
      </c>
      <c r="D408" t="str">
        <f t="shared" si="7"/>
        <v>Кафедра "Комп'ютерні системи та мережі" (Дьячук Т.С.)</v>
      </c>
    </row>
    <row r="409" spans="1:4" x14ac:dyDescent="0.25">
      <c r="A409" t="s">
        <v>733</v>
      </c>
      <c r="B409" t="s">
        <v>732</v>
      </c>
      <c r="D409" t="str">
        <f t="shared" si="7"/>
        <v>Кафедра "Комп'ютерні системи та мережі" (Куликовська Н.А.)</v>
      </c>
    </row>
    <row r="410" spans="1:4" x14ac:dyDescent="0.25">
      <c r="D410" t="str">
        <f t="shared" si="7"/>
        <v xml:space="preserve"> ()</v>
      </c>
    </row>
    <row r="411" spans="1:4" x14ac:dyDescent="0.25">
      <c r="A411" t="s">
        <v>752</v>
      </c>
      <c r="B411" t="s">
        <v>759</v>
      </c>
      <c r="D411" t="str">
        <f t="shared" si="7"/>
        <v>Кафедра металорізальних верстатів та інструментів (Фролов М.В.)</v>
      </c>
    </row>
    <row r="412" spans="1:4" x14ac:dyDescent="0.25">
      <c r="A412" t="s">
        <v>752</v>
      </c>
      <c r="B412" t="s">
        <v>758</v>
      </c>
      <c r="D412" t="str">
        <f t="shared" si="7"/>
        <v>Кафедра металорізальних верстатів та інструментів (Циганов В.В.)</v>
      </c>
    </row>
    <row r="413" spans="1:4" x14ac:dyDescent="0.25">
      <c r="A413" t="s">
        <v>752</v>
      </c>
      <c r="B413" t="s">
        <v>757</v>
      </c>
      <c r="D413" t="str">
        <f t="shared" si="7"/>
        <v>Кафедра металорізальних верстатів та інструментів (Солоха В.В.)</v>
      </c>
    </row>
    <row r="414" spans="1:4" x14ac:dyDescent="0.25">
      <c r="A414" t="s">
        <v>752</v>
      </c>
      <c r="B414" t="s">
        <v>756</v>
      </c>
      <c r="D414" t="str">
        <f t="shared" si="7"/>
        <v>Кафедра металорізальних верстатів та інструментів (Глушко П.В.)</v>
      </c>
    </row>
    <row r="415" spans="1:4" x14ac:dyDescent="0.25">
      <c r="A415" t="s">
        <v>752</v>
      </c>
      <c r="B415" t="s">
        <v>755</v>
      </c>
      <c r="D415" t="str">
        <f t="shared" si="7"/>
        <v>Кафедра металорізальних верстатів та інструментів (Матвєєнко)</v>
      </c>
    </row>
    <row r="416" spans="1:4" x14ac:dyDescent="0.25">
      <c r="A416" t="s">
        <v>752</v>
      </c>
      <c r="B416" t="s">
        <v>754</v>
      </c>
      <c r="D416" t="str">
        <f t="shared" si="7"/>
        <v>Кафедра металорізальних верстатів та інструментів (Танченко)</v>
      </c>
    </row>
    <row r="417" spans="1:4" x14ac:dyDescent="0.25">
      <c r="A417" t="s">
        <v>752</v>
      </c>
      <c r="B417" t="s">
        <v>753</v>
      </c>
      <c r="D417" t="str">
        <f t="shared" si="7"/>
        <v>Кафедра металорізальних верстатів та інструментів (Штанкевич В.С.)</v>
      </c>
    </row>
    <row r="418" spans="1:4" x14ac:dyDescent="0.25">
      <c r="D418" t="str">
        <f t="shared" si="7"/>
        <v xml:space="preserve"> ()</v>
      </c>
    </row>
    <row r="419" spans="1:4" x14ac:dyDescent="0.25">
      <c r="A419" t="s">
        <v>773</v>
      </c>
      <c r="B419" t="s">
        <v>788</v>
      </c>
      <c r="D419" t="str">
        <f t="shared" si="7"/>
        <v>Кафедра ФКОНВС (Атаманюк  С.І.)</v>
      </c>
    </row>
    <row r="420" spans="1:4" x14ac:dyDescent="0.25">
      <c r="A420" t="s">
        <v>773</v>
      </c>
      <c r="B420" t="s">
        <v>767</v>
      </c>
      <c r="D420" t="str">
        <f t="shared" si="7"/>
        <v>Кафедра ФКОНВС (Ванюк О.І.)</v>
      </c>
    </row>
    <row r="421" spans="1:4" x14ac:dyDescent="0.25">
      <c r="A421" t="s">
        <v>773</v>
      </c>
      <c r="B421" t="s">
        <v>768</v>
      </c>
      <c r="D421" t="str">
        <f t="shared" si="7"/>
        <v>Кафедра ФКОНВС (.Гальченко Л. В.)</v>
      </c>
    </row>
    <row r="422" spans="1:4" x14ac:dyDescent="0.25">
      <c r="A422" t="s">
        <v>773</v>
      </c>
      <c r="B422" t="s">
        <v>769</v>
      </c>
      <c r="D422" t="str">
        <f t="shared" si="7"/>
        <v>Кафедра ФКОНВС (..Гацуля  О. М.)</v>
      </c>
    </row>
    <row r="423" spans="1:4" x14ac:dyDescent="0.25">
      <c r="A423" t="s">
        <v>773</v>
      </c>
      <c r="B423" t="s">
        <v>770</v>
      </c>
      <c r="D423" t="str">
        <f t="shared" si="7"/>
        <v>Кафедра ФКОНВС ( Григоров Н. В.)</v>
      </c>
    </row>
    <row r="424" spans="1:4" x14ac:dyDescent="0.25">
      <c r="A424" t="s">
        <v>773</v>
      </c>
      <c r="B424" t="s">
        <v>771</v>
      </c>
      <c r="D424" t="str">
        <f t="shared" si="7"/>
        <v>Кафедра ФКОНВС (Голєва Н.П.)</v>
      </c>
    </row>
    <row r="425" spans="1:4" x14ac:dyDescent="0.25">
      <c r="A425" t="s">
        <v>773</v>
      </c>
      <c r="B425" t="s">
        <v>772</v>
      </c>
      <c r="D425" t="str">
        <f t="shared" si="7"/>
        <v>Кафедра ФКОНВС (Солянник Д.Г.)</v>
      </c>
    </row>
    <row r="426" spans="1:4" x14ac:dyDescent="0.25">
      <c r="A426" t="s">
        <v>773</v>
      </c>
      <c r="B426" t="s">
        <v>774</v>
      </c>
      <c r="D426" t="str">
        <f t="shared" si="7"/>
        <v>Кафедра ФКОНВС (Данильченко С.І)</v>
      </c>
    </row>
    <row r="427" spans="1:4" x14ac:dyDescent="0.25">
      <c r="A427" t="s">
        <v>773</v>
      </c>
      <c r="B427" t="s">
        <v>775</v>
      </c>
      <c r="D427" t="str">
        <f t="shared" si="7"/>
        <v>Кафедра ФКОНВС (Дуднік Ю.І.)</v>
      </c>
    </row>
    <row r="428" spans="1:4" x14ac:dyDescent="0.25">
      <c r="A428" t="s">
        <v>773</v>
      </c>
      <c r="B428" t="s">
        <v>776</v>
      </c>
      <c r="D428" t="str">
        <f t="shared" si="7"/>
        <v>Кафедра ФКОНВС (Журавльов Ю.Г.)</v>
      </c>
    </row>
    <row r="429" spans="1:4" x14ac:dyDescent="0.25">
      <c r="A429" t="s">
        <v>773</v>
      </c>
      <c r="B429" t="s">
        <v>777</v>
      </c>
      <c r="D429" t="str">
        <f t="shared" si="7"/>
        <v>Кафедра ФКОНВС (Кириченко О.В.)</v>
      </c>
    </row>
    <row r="430" spans="1:4" x14ac:dyDescent="0.25">
      <c r="A430" t="s">
        <v>773</v>
      </c>
      <c r="B430" t="s">
        <v>789</v>
      </c>
      <c r="D430" t="str">
        <f t="shared" si="7"/>
        <v>Кафедра ФКОНВС (Кокарева  С.М.)</v>
      </c>
    </row>
    <row r="431" spans="1:4" x14ac:dyDescent="0.25">
      <c r="A431" t="s">
        <v>773</v>
      </c>
      <c r="B431" t="s">
        <v>778</v>
      </c>
      <c r="D431" t="str">
        <f t="shared" si="7"/>
        <v>Кафедра ФКОНВС (Кубатко А.І.)</v>
      </c>
    </row>
    <row r="432" spans="1:4" x14ac:dyDescent="0.25">
      <c r="A432" t="s">
        <v>773</v>
      </c>
      <c r="B432" t="s">
        <v>790</v>
      </c>
      <c r="D432" t="str">
        <f t="shared" si="7"/>
        <v>Кафедра ФКОНВС (Ремешевський О.В.)</v>
      </c>
    </row>
    <row r="433" spans="1:4" x14ac:dyDescent="0.25">
      <c r="A433" t="s">
        <v>773</v>
      </c>
      <c r="B433" t="s">
        <v>779</v>
      </c>
      <c r="D433" t="str">
        <f t="shared" si="7"/>
        <v>Кафедра ФКОНВС (Луценко  С.Г.)</v>
      </c>
    </row>
    <row r="434" spans="1:4" x14ac:dyDescent="0.25">
      <c r="A434" t="s">
        <v>773</v>
      </c>
      <c r="B434" t="s">
        <v>780</v>
      </c>
      <c r="D434" t="str">
        <f t="shared" si="7"/>
        <v>Кафедра ФКОНВС (Мілкіна  О.В.)</v>
      </c>
    </row>
    <row r="435" spans="1:4" x14ac:dyDescent="0.25">
      <c r="A435" t="s">
        <v>773</v>
      </c>
      <c r="B435" t="s">
        <v>781</v>
      </c>
      <c r="D435" t="str">
        <f t="shared" si="7"/>
        <v>Кафедра ФКОНВС (Мотуз С.О.)</v>
      </c>
    </row>
    <row r="436" spans="1:4" x14ac:dyDescent="0.25">
      <c r="A436" t="s">
        <v>773</v>
      </c>
      <c r="B436" t="s">
        <v>782</v>
      </c>
      <c r="D436" t="str">
        <f t="shared" si="7"/>
        <v>Кафедра ФКОНВС (Напалкова Т.В.)</v>
      </c>
    </row>
    <row r="437" spans="1:4" x14ac:dyDescent="0.25">
      <c r="A437" t="s">
        <v>773</v>
      </c>
      <c r="B437" t="s">
        <v>783</v>
      </c>
      <c r="D437" t="str">
        <f t="shared" si="7"/>
        <v>Кафедра ФКОНВС (Путров О.Ю.)</v>
      </c>
    </row>
    <row r="438" spans="1:4" x14ac:dyDescent="0.25">
      <c r="A438" t="s">
        <v>773</v>
      </c>
      <c r="B438" t="s">
        <v>784</v>
      </c>
      <c r="D438" t="str">
        <f t="shared" si="7"/>
        <v>Кафедра ФКОНВС (Рімар  Ю.І.)</v>
      </c>
    </row>
    <row r="439" spans="1:4" x14ac:dyDescent="0.25">
      <c r="A439" t="s">
        <v>773</v>
      </c>
      <c r="B439" t="s">
        <v>785</v>
      </c>
      <c r="D439" t="str">
        <f t="shared" si="7"/>
        <v>Кафедра ФКОНВС (Терьохіна  О.Л.)</v>
      </c>
    </row>
    <row r="440" spans="1:4" x14ac:dyDescent="0.25">
      <c r="A440" t="s">
        <v>773</v>
      </c>
      <c r="B440" t="s">
        <v>791</v>
      </c>
      <c r="D440" t="str">
        <f t="shared" si="7"/>
        <v>Кафедра ФКОНВС (Черненко А.Є.)</v>
      </c>
    </row>
    <row r="441" spans="1:4" x14ac:dyDescent="0.25">
      <c r="A441" t="s">
        <v>773</v>
      </c>
      <c r="B441" t="s">
        <v>786</v>
      </c>
      <c r="D441" t="str">
        <f t="shared" si="7"/>
        <v>Кафедра ФКОНВС (Шеховцова К.В.)</v>
      </c>
    </row>
    <row r="442" spans="1:4" x14ac:dyDescent="0.25">
      <c r="A442" t="s">
        <v>773</v>
      </c>
      <c r="B442" t="s">
        <v>787</v>
      </c>
      <c r="D442" t="str">
        <f t="shared" si="7"/>
        <v>Кафедра ФКОНВС (ЩЕРБІЙ  С.А.)</v>
      </c>
    </row>
    <row r="443" spans="1:4" x14ac:dyDescent="0.25">
      <c r="D443" t="str">
        <f t="shared" si="7"/>
        <v xml:space="preserve"> ()</v>
      </c>
    </row>
    <row r="444" spans="1:4" x14ac:dyDescent="0.25">
      <c r="A444" t="s">
        <v>825</v>
      </c>
      <c r="B444" t="s">
        <v>816</v>
      </c>
      <c r="D444" t="str">
        <f t="shared" si="7"/>
        <v>Кафедра Менеджмент (Петриченко О.О.)</v>
      </c>
    </row>
    <row r="445" spans="1:4" x14ac:dyDescent="0.25">
      <c r="A445" t="s">
        <v>825</v>
      </c>
      <c r="B445" t="s">
        <v>817</v>
      </c>
      <c r="D445" t="str">
        <f t="shared" si="7"/>
        <v>Кафедра Менеджмент (Шитікова Л.В.)</v>
      </c>
    </row>
    <row r="446" spans="1:4" x14ac:dyDescent="0.25">
      <c r="A446" t="s">
        <v>825</v>
      </c>
      <c r="B446" t="s">
        <v>818</v>
      </c>
      <c r="D446" t="str">
        <f t="shared" si="7"/>
        <v>Кафедра Менеджмент (Нечаєва І.А.)</v>
      </c>
    </row>
    <row r="447" spans="1:4" x14ac:dyDescent="0.25">
      <c r="A447" t="s">
        <v>825</v>
      </c>
      <c r="B447" t="s">
        <v>819</v>
      </c>
      <c r="D447" t="str">
        <f t="shared" si="7"/>
        <v>Кафедра Менеджмент (Панкова А.Ю. )</v>
      </c>
    </row>
    <row r="448" spans="1:4" x14ac:dyDescent="0.25">
      <c r="A448" t="s">
        <v>825</v>
      </c>
      <c r="B448" t="s">
        <v>820</v>
      </c>
      <c r="D448" t="str">
        <f t="shared" si="7"/>
        <v>Кафедра Менеджмент (Гудзь П.В.)</v>
      </c>
    </row>
    <row r="449" spans="1:4" x14ac:dyDescent="0.25">
      <c r="A449" t="s">
        <v>825</v>
      </c>
      <c r="B449" t="s">
        <v>821</v>
      </c>
      <c r="D449" t="str">
        <f t="shared" si="7"/>
        <v>Кафедра Менеджмент (Соріна О.О.)</v>
      </c>
    </row>
    <row r="450" spans="1:4" x14ac:dyDescent="0.25">
      <c r="A450" t="s">
        <v>825</v>
      </c>
      <c r="B450" t="s">
        <v>822</v>
      </c>
      <c r="D450" t="str">
        <f t="shared" si="7"/>
        <v>Кафедра Менеджмент (Тесленко)</v>
      </c>
    </row>
    <row r="451" spans="1:4" x14ac:dyDescent="0.25">
      <c r="A451" t="s">
        <v>825</v>
      </c>
      <c r="B451" t="s">
        <v>823</v>
      </c>
      <c r="D451" t="str">
        <f t="shared" si="7"/>
        <v>Кафедра Менеджмент (Шмиголь Н.Н.)</v>
      </c>
    </row>
    <row r="452" spans="1:4" x14ac:dyDescent="0.25">
      <c r="A452" t="s">
        <v>825</v>
      </c>
      <c r="B452" t="s">
        <v>824</v>
      </c>
      <c r="D452" t="str">
        <f t="shared" si="7"/>
        <v>Кафедра Менеджмент (Кутідзе Л.С.)</v>
      </c>
    </row>
    <row r="453" spans="1:4" x14ac:dyDescent="0.25">
      <c r="D453" t="str">
        <f t="shared" si="7"/>
        <v xml:space="preserve"> ()</v>
      </c>
    </row>
    <row r="454" spans="1:4" x14ac:dyDescent="0.25">
      <c r="A454" t="s">
        <v>844</v>
      </c>
      <c r="B454" t="s">
        <v>835</v>
      </c>
      <c r="D454" t="str">
        <f t="shared" si="7"/>
        <v>Кафедра  фізики  (Лозовенко О.А.)</v>
      </c>
    </row>
    <row r="455" spans="1:4" x14ac:dyDescent="0.25">
      <c r="A455" t="s">
        <v>844</v>
      </c>
      <c r="B455" t="s">
        <v>836</v>
      </c>
      <c r="D455" t="str">
        <f t="shared" si="7"/>
        <v>Кафедра  фізики  (Лоскутов С.В.)</v>
      </c>
    </row>
    <row r="456" spans="1:4" x14ac:dyDescent="0.25">
      <c r="A456" t="s">
        <v>844</v>
      </c>
      <c r="B456" t="s">
        <v>837</v>
      </c>
      <c r="D456" t="str">
        <f t="shared" si="7"/>
        <v>Кафедра  фізики  (Курбацький В.П.)</v>
      </c>
    </row>
    <row r="457" spans="1:4" x14ac:dyDescent="0.25">
      <c r="A457" t="s">
        <v>844</v>
      </c>
      <c r="B457" t="s">
        <v>838</v>
      </c>
      <c r="D457" t="str">
        <f t="shared" si="7"/>
        <v>Кафедра  фізики  (Сейдаметов С.В.)</v>
      </c>
    </row>
    <row r="458" spans="1:4" x14ac:dyDescent="0.25">
      <c r="A458" t="s">
        <v>844</v>
      </c>
      <c r="B458" t="s">
        <v>839</v>
      </c>
      <c r="D458" t="str">
        <f t="shared" si="7"/>
        <v>Кафедра  фізики  (Правда М.І.)</v>
      </c>
    </row>
    <row r="459" spans="1:4" x14ac:dyDescent="0.25">
      <c r="A459" t="s">
        <v>844</v>
      </c>
      <c r="B459" t="s">
        <v>840</v>
      </c>
      <c r="D459" t="str">
        <f t="shared" si="7"/>
        <v>Кафедра  фізики  (Єршов А.В.)</v>
      </c>
    </row>
    <row r="460" spans="1:4" x14ac:dyDescent="0.25">
      <c r="A460" t="s">
        <v>844</v>
      </c>
      <c r="B460" t="s">
        <v>841</v>
      </c>
      <c r="D460" t="str">
        <f t="shared" si="7"/>
        <v>Кафедра  фізики  (Лущин С.П.)</v>
      </c>
    </row>
    <row r="461" spans="1:4" x14ac:dyDescent="0.25">
      <c r="A461" t="s">
        <v>844</v>
      </c>
      <c r="B461" t="s">
        <v>842</v>
      </c>
      <c r="D461" t="str">
        <f t="shared" si="7"/>
        <v>Кафедра  фізики  (Гуляєва Л.В.)</v>
      </c>
    </row>
    <row r="462" spans="1:4" x14ac:dyDescent="0.25">
      <c r="A462" t="s">
        <v>844</v>
      </c>
      <c r="B462" t="s">
        <v>843</v>
      </c>
      <c r="D462" t="str">
        <f t="shared" si="7"/>
        <v>Кафедра  фізики  (Татарчук Т.В.)</v>
      </c>
    </row>
    <row r="463" spans="1:4" x14ac:dyDescent="0.25">
      <c r="D463" t="str">
        <f t="shared" si="7"/>
        <v xml:space="preserve"> ()</v>
      </c>
    </row>
    <row r="464" spans="1:4" x14ac:dyDescent="0.25">
      <c r="A464" t="s">
        <v>861</v>
      </c>
      <c r="B464" t="s">
        <v>855</v>
      </c>
      <c r="D464" t="str">
        <f t="shared" ref="D464:D469" si="8">A464&amp;" ("&amp;B464&amp;")"</f>
        <v>Кафедра мікро- та наноелектроніки (Сніжной Г.В.)</v>
      </c>
    </row>
    <row r="465" spans="1:4" x14ac:dyDescent="0.25">
      <c r="A465" t="s">
        <v>861</v>
      </c>
      <c r="B465" t="s">
        <v>856</v>
      </c>
      <c r="D465" t="str">
        <f t="shared" si="8"/>
        <v>Кафедра мікро- та наноелектроніки (Проф. Погосов В.В.)</v>
      </c>
    </row>
    <row r="466" spans="1:4" x14ac:dyDescent="0.25">
      <c r="A466" t="s">
        <v>861</v>
      </c>
      <c r="B466" t="s">
        <v>857</v>
      </c>
      <c r="D466" t="str">
        <f t="shared" si="8"/>
        <v>Кафедра мікро- та наноелектроніки (Коротун А.В.)</v>
      </c>
    </row>
    <row r="467" spans="1:4" x14ac:dyDescent="0.25">
      <c r="A467" t="s">
        <v>861</v>
      </c>
      <c r="B467" t="s">
        <v>858</v>
      </c>
      <c r="D467" t="str">
        <f t="shared" si="8"/>
        <v>Кафедра мікро- та наноелектроніки (Рева В.І.)</v>
      </c>
    </row>
    <row r="468" spans="1:4" x14ac:dyDescent="0.25">
      <c r="A468" t="s">
        <v>861</v>
      </c>
      <c r="B468" t="s">
        <v>859</v>
      </c>
      <c r="D468" t="str">
        <f t="shared" si="8"/>
        <v>Кафедра мікро- та наноелектроніки (Нагорна Н.М.)</v>
      </c>
    </row>
    <row r="469" spans="1:4" x14ac:dyDescent="0.25">
      <c r="A469" t="s">
        <v>861</v>
      </c>
      <c r="B469" t="s">
        <v>860</v>
      </c>
      <c r="D469" t="str">
        <f t="shared" si="8"/>
        <v>Кафедра мікро- та наноелектроніки (Смирнова Н.А.)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D9" sqref="D9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7</v>
      </c>
      <c r="E1" s="80" t="str">
        <f>IFERROR(VLOOKUP($D$1,Lists!$J$3:$K$15,2,0),0)</f>
        <v>Факультет комп'ютерних наук і технологій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ФКНТ</v>
      </c>
      <c r="D6" s="48" t="s">
        <v>1164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ФКНТ</v>
      </c>
      <c r="R6" t="str">
        <f t="shared" ref="R6:R69" si="0">IF(B6=1,D6,0)</f>
        <v>ПЗ  /  *Програмних засобів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160" priority="24" operator="notEqual">
      <formula>0</formula>
    </cfRule>
  </conditionalFormatting>
  <conditionalFormatting sqref="M6">
    <cfRule type="cellIs" dxfId="159" priority="23" operator="notEqual">
      <formula>0</formula>
    </cfRule>
  </conditionalFormatting>
  <conditionalFormatting sqref="F6">
    <cfRule type="cellIs" dxfId="158" priority="22" operator="notEqual">
      <formula>0</formula>
    </cfRule>
  </conditionalFormatting>
  <conditionalFormatting sqref="E6">
    <cfRule type="cellIs" dxfId="157" priority="21" operator="notEqual">
      <formula>0</formula>
    </cfRule>
  </conditionalFormatting>
  <conditionalFormatting sqref="G6">
    <cfRule type="cellIs" dxfId="156" priority="20" operator="notEqual">
      <formula>0</formula>
    </cfRule>
  </conditionalFormatting>
  <conditionalFormatting sqref="N7:N319">
    <cfRule type="cellIs" dxfId="155" priority="19" operator="notEqual">
      <formula>0</formula>
    </cfRule>
  </conditionalFormatting>
  <conditionalFormatting sqref="M7:M319">
    <cfRule type="cellIs" dxfId="154" priority="18" operator="notEqual">
      <formula>0</formula>
    </cfRule>
  </conditionalFormatting>
  <conditionalFormatting sqref="F7:F319">
    <cfRule type="cellIs" dxfId="153" priority="17" operator="notEqual">
      <formula>0</formula>
    </cfRule>
  </conditionalFormatting>
  <conditionalFormatting sqref="E7:E319">
    <cfRule type="cellIs" dxfId="152" priority="16" operator="notEqual">
      <formula>0</formula>
    </cfRule>
  </conditionalFormatting>
  <conditionalFormatting sqref="G7:G319">
    <cfRule type="cellIs" dxfId="151" priority="15" operator="notEqual">
      <formula>0</formula>
    </cfRule>
  </conditionalFormatting>
  <conditionalFormatting sqref="H6">
    <cfRule type="cellIs" dxfId="150" priority="14" operator="notEqual">
      <formula>0</formula>
    </cfRule>
  </conditionalFormatting>
  <conditionalFormatting sqref="H7:H319">
    <cfRule type="cellIs" dxfId="149" priority="13" operator="notEqual">
      <formula>0</formula>
    </cfRule>
  </conditionalFormatting>
  <conditionalFormatting sqref="J6:J319">
    <cfRule type="cellIs" dxfId="148" priority="12" operator="notEqual">
      <formula>0</formula>
    </cfRule>
  </conditionalFormatting>
  <conditionalFormatting sqref="K6:K319">
    <cfRule type="cellIs" dxfId="147" priority="11" operator="notEqual">
      <formula>0</formula>
    </cfRule>
  </conditionalFormatting>
  <conditionalFormatting sqref="G320">
    <cfRule type="cellIs" dxfId="146" priority="6" operator="notEqual">
      <formula>0</formula>
    </cfRule>
  </conditionalFormatting>
  <conditionalFormatting sqref="N320">
    <cfRule type="cellIs" dxfId="145" priority="10" operator="notEqual">
      <formula>0</formula>
    </cfRule>
  </conditionalFormatting>
  <conditionalFormatting sqref="M320">
    <cfRule type="cellIs" dxfId="144" priority="9" operator="notEqual">
      <formula>0</formula>
    </cfRule>
  </conditionalFormatting>
  <conditionalFormatting sqref="F320">
    <cfRule type="cellIs" dxfId="143" priority="8" operator="notEqual">
      <formula>0</formula>
    </cfRule>
  </conditionalFormatting>
  <conditionalFormatting sqref="E320">
    <cfRule type="cellIs" dxfId="142" priority="7" operator="notEqual">
      <formula>0</formula>
    </cfRule>
  </conditionalFormatting>
  <conditionalFormatting sqref="H320">
    <cfRule type="cellIs" dxfId="141" priority="5" operator="notEqual">
      <formula>0</formula>
    </cfRule>
  </conditionalFormatting>
  <conditionalFormatting sqref="J320">
    <cfRule type="cellIs" dxfId="140" priority="4" operator="notEqual">
      <formula>0</formula>
    </cfRule>
  </conditionalFormatting>
  <conditionalFormatting sqref="K320">
    <cfRule type="cellIs" dxfId="139" priority="3" operator="notEqual">
      <formula>0</formula>
    </cfRule>
  </conditionalFormatting>
  <conditionalFormatting sqref="D6">
    <cfRule type="cellIs" dxfId="138" priority="2" operator="notEqual">
      <formula>0</formula>
    </cfRule>
  </conditionalFormatting>
  <dataValidations count="11"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  <dataValidation allowBlank="1" showInputMessage="1" showErrorMessage="1" prompt="для вибору небхідно сформувати на _x000a_листі &quot;Списки&quot; (B4:B....)_x000a_перелік дисциплін" sqref="L4"/>
    <dataValidation type="list" allowBlank="1" showInputMessage="1" showErrorMessage="1" sqref="H6:H320">
      <formula1>"1,2,3,4,1м,2м,"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1">
      <formula1>"ТФ,МФ,ІФ,ЕФ,ФБАД,ФРЕТ,ФКНТ,ФЕУ,ГФ,ФМТЕ,ФУФКС,ФСН,ЮФ"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D6" sqref="D6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6</v>
      </c>
      <c r="E1" s="80" t="str">
        <f>IFERROR(VLOOKUP($D$1,Lists!$J$3:$K$15,2,0),0)</f>
        <v>Факультет економіки та управління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ФЕУ</v>
      </c>
      <c r="D6" s="48" t="s">
        <v>1158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ФЕУ</v>
      </c>
      <c r="R6" t="str">
        <f t="shared" ref="R6:R69" si="0">IF(B6=1,D6,0)</f>
        <v>Мндж  /  *Менеджменту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137" priority="24" operator="notEqual">
      <formula>0</formula>
    </cfRule>
  </conditionalFormatting>
  <conditionalFormatting sqref="M6">
    <cfRule type="cellIs" dxfId="136" priority="23" operator="notEqual">
      <formula>0</formula>
    </cfRule>
  </conditionalFormatting>
  <conditionalFormatting sqref="F6">
    <cfRule type="cellIs" dxfId="135" priority="22" operator="notEqual">
      <formula>0</formula>
    </cfRule>
  </conditionalFormatting>
  <conditionalFormatting sqref="E6">
    <cfRule type="cellIs" dxfId="134" priority="21" operator="notEqual">
      <formula>0</formula>
    </cfRule>
  </conditionalFormatting>
  <conditionalFormatting sqref="G6">
    <cfRule type="cellIs" dxfId="133" priority="20" operator="notEqual">
      <formula>0</formula>
    </cfRule>
  </conditionalFormatting>
  <conditionalFormatting sqref="N7:N319">
    <cfRule type="cellIs" dxfId="132" priority="19" operator="notEqual">
      <formula>0</formula>
    </cfRule>
  </conditionalFormatting>
  <conditionalFormatting sqref="M7:M319">
    <cfRule type="cellIs" dxfId="131" priority="18" operator="notEqual">
      <formula>0</formula>
    </cfRule>
  </conditionalFormatting>
  <conditionalFormatting sqref="F7:F319">
    <cfRule type="cellIs" dxfId="130" priority="17" operator="notEqual">
      <formula>0</formula>
    </cfRule>
  </conditionalFormatting>
  <conditionalFormatting sqref="E7:E319">
    <cfRule type="cellIs" dxfId="129" priority="16" operator="notEqual">
      <formula>0</formula>
    </cfRule>
  </conditionalFormatting>
  <conditionalFormatting sqref="G7:G319">
    <cfRule type="cellIs" dxfId="128" priority="15" operator="notEqual">
      <formula>0</formula>
    </cfRule>
  </conditionalFormatting>
  <conditionalFormatting sqref="H6">
    <cfRule type="cellIs" dxfId="127" priority="14" operator="notEqual">
      <formula>0</formula>
    </cfRule>
  </conditionalFormatting>
  <conditionalFormatting sqref="H7:H319">
    <cfRule type="cellIs" dxfId="126" priority="13" operator="notEqual">
      <formula>0</formula>
    </cfRule>
  </conditionalFormatting>
  <conditionalFormatting sqref="J6:J319">
    <cfRule type="cellIs" dxfId="125" priority="12" operator="notEqual">
      <formula>0</formula>
    </cfRule>
  </conditionalFormatting>
  <conditionalFormatting sqref="K6:K319">
    <cfRule type="cellIs" dxfId="124" priority="11" operator="notEqual">
      <formula>0</formula>
    </cfRule>
  </conditionalFormatting>
  <conditionalFormatting sqref="G320">
    <cfRule type="cellIs" dxfId="123" priority="6" operator="notEqual">
      <formula>0</formula>
    </cfRule>
  </conditionalFormatting>
  <conditionalFormatting sqref="N320">
    <cfRule type="cellIs" dxfId="122" priority="10" operator="notEqual">
      <formula>0</formula>
    </cfRule>
  </conditionalFormatting>
  <conditionalFormatting sqref="M320">
    <cfRule type="cellIs" dxfId="121" priority="9" operator="notEqual">
      <formula>0</formula>
    </cfRule>
  </conditionalFormatting>
  <conditionalFormatting sqref="F320">
    <cfRule type="cellIs" dxfId="120" priority="8" operator="notEqual">
      <formula>0</formula>
    </cfRule>
  </conditionalFormatting>
  <conditionalFormatting sqref="E320">
    <cfRule type="cellIs" dxfId="119" priority="7" operator="notEqual">
      <formula>0</formula>
    </cfRule>
  </conditionalFormatting>
  <conditionalFormatting sqref="H320">
    <cfRule type="cellIs" dxfId="118" priority="5" operator="notEqual">
      <formula>0</formula>
    </cfRule>
  </conditionalFormatting>
  <conditionalFormatting sqref="J320">
    <cfRule type="cellIs" dxfId="117" priority="4" operator="notEqual">
      <formula>0</formula>
    </cfRule>
  </conditionalFormatting>
  <conditionalFormatting sqref="K320">
    <cfRule type="cellIs" dxfId="116" priority="3" operator="notEqual">
      <formula>0</formula>
    </cfRule>
  </conditionalFormatting>
  <conditionalFormatting sqref="D6">
    <cfRule type="cellIs" dxfId="115" priority="2" operator="notEqual">
      <formula>0</formula>
    </cfRule>
  </conditionalFormatting>
  <dataValidations count="11">
    <dataValidation type="list" allowBlank="1" showInputMessage="1" showErrorMessage="1" sqref="D1">
      <formula1>"ТФ,МФ,ІФ,ЕФ,ФБАД,ФРЕТ,ФКНТ,ФЕУ,ГФ,ФМТЕ,ФУФКС,ФСН,ЮФ"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H6:H320">
      <formula1>"1,2,3,4,1м,2м,"</formula1>
    </dataValidation>
    <dataValidation allowBlank="1" showInputMessage="1" showErrorMessage="1" prompt="для вибору небхідно сформувати на _x000a_листі &quot;Списки&quot; (B4:B....)_x000a_перелік дисциплін" sqref="L4"/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D9" sqref="D9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0</v>
      </c>
      <c r="E1" s="80" t="str">
        <f>IFERROR(VLOOKUP($D$1,Lists!$J$3:$K$15,2,0),0)</f>
        <v>Гуманітарний факультет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ГФ</v>
      </c>
      <c r="D6" s="48" t="s">
        <v>1159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ГФ</v>
      </c>
      <c r="R6" t="str">
        <f t="shared" ref="R6:R69" si="0">IF(B6=1,D6,0)</f>
        <v xml:space="preserve">ТПП  /  *Теорії та практики перекладу 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114" priority="24" operator="notEqual">
      <formula>0</formula>
    </cfRule>
  </conditionalFormatting>
  <conditionalFormatting sqref="M6">
    <cfRule type="cellIs" dxfId="113" priority="23" operator="notEqual">
      <formula>0</formula>
    </cfRule>
  </conditionalFormatting>
  <conditionalFormatting sqref="F6">
    <cfRule type="cellIs" dxfId="112" priority="22" operator="notEqual">
      <formula>0</formula>
    </cfRule>
  </conditionalFormatting>
  <conditionalFormatting sqref="E6">
    <cfRule type="cellIs" dxfId="111" priority="21" operator="notEqual">
      <formula>0</formula>
    </cfRule>
  </conditionalFormatting>
  <conditionalFormatting sqref="G6">
    <cfRule type="cellIs" dxfId="110" priority="20" operator="notEqual">
      <formula>0</formula>
    </cfRule>
  </conditionalFormatting>
  <conditionalFormatting sqref="N7:N319">
    <cfRule type="cellIs" dxfId="109" priority="19" operator="notEqual">
      <formula>0</formula>
    </cfRule>
  </conditionalFormatting>
  <conditionalFormatting sqref="M7:M319">
    <cfRule type="cellIs" dxfId="108" priority="18" operator="notEqual">
      <formula>0</formula>
    </cfRule>
  </conditionalFormatting>
  <conditionalFormatting sqref="F7:F319">
    <cfRule type="cellIs" dxfId="107" priority="17" operator="notEqual">
      <formula>0</formula>
    </cfRule>
  </conditionalFormatting>
  <conditionalFormatting sqref="E7:E319">
    <cfRule type="cellIs" dxfId="106" priority="16" operator="notEqual">
      <formula>0</formula>
    </cfRule>
  </conditionalFormatting>
  <conditionalFormatting sqref="G7:G319">
    <cfRule type="cellIs" dxfId="105" priority="15" operator="notEqual">
      <formula>0</formula>
    </cfRule>
  </conditionalFormatting>
  <conditionalFormatting sqref="H6">
    <cfRule type="cellIs" dxfId="104" priority="14" operator="notEqual">
      <formula>0</formula>
    </cfRule>
  </conditionalFormatting>
  <conditionalFormatting sqref="H7:H319">
    <cfRule type="cellIs" dxfId="103" priority="13" operator="notEqual">
      <formula>0</formula>
    </cfRule>
  </conditionalFormatting>
  <conditionalFormatting sqref="J6:J319">
    <cfRule type="cellIs" dxfId="102" priority="12" operator="notEqual">
      <formula>0</formula>
    </cfRule>
  </conditionalFormatting>
  <conditionalFormatting sqref="K6:K319">
    <cfRule type="cellIs" dxfId="101" priority="11" operator="notEqual">
      <formula>0</formula>
    </cfRule>
  </conditionalFormatting>
  <conditionalFormatting sqref="G320">
    <cfRule type="cellIs" dxfId="100" priority="6" operator="notEqual">
      <formula>0</formula>
    </cfRule>
  </conditionalFormatting>
  <conditionalFormatting sqref="N320">
    <cfRule type="cellIs" dxfId="99" priority="10" operator="notEqual">
      <formula>0</formula>
    </cfRule>
  </conditionalFormatting>
  <conditionalFormatting sqref="M320">
    <cfRule type="cellIs" dxfId="98" priority="9" operator="notEqual">
      <formula>0</formula>
    </cfRule>
  </conditionalFormatting>
  <conditionalFormatting sqref="F320">
    <cfRule type="cellIs" dxfId="97" priority="8" operator="notEqual">
      <formula>0</formula>
    </cfRule>
  </conditionalFormatting>
  <conditionalFormatting sqref="E320">
    <cfRule type="cellIs" dxfId="96" priority="7" operator="notEqual">
      <formula>0</formula>
    </cfRule>
  </conditionalFormatting>
  <conditionalFormatting sqref="H320">
    <cfRule type="cellIs" dxfId="95" priority="5" operator="notEqual">
      <formula>0</formula>
    </cfRule>
  </conditionalFormatting>
  <conditionalFormatting sqref="J320">
    <cfRule type="cellIs" dxfId="94" priority="4" operator="notEqual">
      <formula>0</formula>
    </cfRule>
  </conditionalFormatting>
  <conditionalFormatting sqref="K320">
    <cfRule type="cellIs" dxfId="93" priority="3" operator="notEqual">
      <formula>0</formula>
    </cfRule>
  </conditionalFormatting>
  <conditionalFormatting sqref="D6">
    <cfRule type="cellIs" dxfId="92" priority="2" operator="notEqual">
      <formula>0</formula>
    </cfRule>
  </conditionalFormatting>
  <dataValidations count="11"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  <dataValidation allowBlank="1" showInputMessage="1" showErrorMessage="1" prompt="для вибору небхідно сформувати на _x000a_листі &quot;Списки&quot; (B4:B....)_x000a_перелік дисциплін" sqref="L4"/>
    <dataValidation type="list" allowBlank="1" showInputMessage="1" showErrorMessage="1" sqref="H6:H320">
      <formula1>"1,2,3,4,1м,2м,"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1">
      <formula1>"ТФ,МФ,ІФ,ЕФ,ФБАД,ФРЕТ,ФКНТ,ФЕУ,ГФ,ФМТЕ,ФУФКС,ФСН,ЮФ"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D9" sqref="D9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8</v>
      </c>
      <c r="E1" s="80" t="str">
        <f>IFERROR(VLOOKUP($D$1,Lists!$J$3:$K$15,2,0),0)</f>
        <v>Факультет міжнародного туризму та економіки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ФМТЕ</v>
      </c>
      <c r="D6" s="48" t="s">
        <v>1160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ФМТЕ</v>
      </c>
      <c r="R6" t="str">
        <f t="shared" ref="R6:R69" si="0">IF(B6=1,D6,0)</f>
        <v>МТ  /  *Міжнародного туризму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91" priority="24" operator="notEqual">
      <formula>0</formula>
    </cfRule>
  </conditionalFormatting>
  <conditionalFormatting sqref="M6">
    <cfRule type="cellIs" dxfId="90" priority="23" operator="notEqual">
      <formula>0</formula>
    </cfRule>
  </conditionalFormatting>
  <conditionalFormatting sqref="F6">
    <cfRule type="cellIs" dxfId="89" priority="22" operator="notEqual">
      <formula>0</formula>
    </cfRule>
  </conditionalFormatting>
  <conditionalFormatting sqref="E6">
    <cfRule type="cellIs" dxfId="88" priority="21" operator="notEqual">
      <formula>0</formula>
    </cfRule>
  </conditionalFormatting>
  <conditionalFormatting sqref="G6">
    <cfRule type="cellIs" dxfId="87" priority="20" operator="notEqual">
      <formula>0</formula>
    </cfRule>
  </conditionalFormatting>
  <conditionalFormatting sqref="N7:N319">
    <cfRule type="cellIs" dxfId="86" priority="19" operator="notEqual">
      <formula>0</formula>
    </cfRule>
  </conditionalFormatting>
  <conditionalFormatting sqref="M7:M319">
    <cfRule type="cellIs" dxfId="85" priority="18" operator="notEqual">
      <formula>0</formula>
    </cfRule>
  </conditionalFormatting>
  <conditionalFormatting sqref="F7:F319">
    <cfRule type="cellIs" dxfId="84" priority="17" operator="notEqual">
      <formula>0</formula>
    </cfRule>
  </conditionalFormatting>
  <conditionalFormatting sqref="E7:E319">
    <cfRule type="cellIs" dxfId="83" priority="16" operator="notEqual">
      <formula>0</formula>
    </cfRule>
  </conditionalFormatting>
  <conditionalFormatting sqref="G7:G319">
    <cfRule type="cellIs" dxfId="82" priority="15" operator="notEqual">
      <formula>0</formula>
    </cfRule>
  </conditionalFormatting>
  <conditionalFormatting sqref="H6">
    <cfRule type="cellIs" dxfId="81" priority="14" operator="notEqual">
      <formula>0</formula>
    </cfRule>
  </conditionalFormatting>
  <conditionalFormatting sqref="H7:H319">
    <cfRule type="cellIs" dxfId="80" priority="13" operator="notEqual">
      <formula>0</formula>
    </cfRule>
  </conditionalFormatting>
  <conditionalFormatting sqref="J6:J319">
    <cfRule type="cellIs" dxfId="79" priority="12" operator="notEqual">
      <formula>0</formula>
    </cfRule>
  </conditionalFormatting>
  <conditionalFormatting sqref="K6:K319">
    <cfRule type="cellIs" dxfId="78" priority="11" operator="notEqual">
      <formula>0</formula>
    </cfRule>
  </conditionalFormatting>
  <conditionalFormatting sqref="G320">
    <cfRule type="cellIs" dxfId="77" priority="6" operator="notEqual">
      <formula>0</formula>
    </cfRule>
  </conditionalFormatting>
  <conditionalFormatting sqref="N320">
    <cfRule type="cellIs" dxfId="76" priority="10" operator="notEqual">
      <formula>0</formula>
    </cfRule>
  </conditionalFormatting>
  <conditionalFormatting sqref="M320">
    <cfRule type="cellIs" dxfId="75" priority="9" operator="notEqual">
      <formula>0</formula>
    </cfRule>
  </conditionalFormatting>
  <conditionalFormatting sqref="F320">
    <cfRule type="cellIs" dxfId="74" priority="8" operator="notEqual">
      <formula>0</formula>
    </cfRule>
  </conditionalFormatting>
  <conditionalFormatting sqref="E320">
    <cfRule type="cellIs" dxfId="73" priority="7" operator="notEqual">
      <formula>0</formula>
    </cfRule>
  </conditionalFormatting>
  <conditionalFormatting sqref="H320">
    <cfRule type="cellIs" dxfId="72" priority="5" operator="notEqual">
      <formula>0</formula>
    </cfRule>
  </conditionalFormatting>
  <conditionalFormatting sqref="J320">
    <cfRule type="cellIs" dxfId="71" priority="4" operator="notEqual">
      <formula>0</formula>
    </cfRule>
  </conditionalFormatting>
  <conditionalFormatting sqref="K320">
    <cfRule type="cellIs" dxfId="70" priority="3" operator="notEqual">
      <formula>0</formula>
    </cfRule>
  </conditionalFormatting>
  <conditionalFormatting sqref="D6">
    <cfRule type="cellIs" dxfId="69" priority="2" operator="notEqual">
      <formula>0</formula>
    </cfRule>
  </conditionalFormatting>
  <dataValidations count="11">
    <dataValidation type="list" allowBlank="1" showInputMessage="1" showErrorMessage="1" sqref="D1">
      <formula1>"ТФ,МФ,ІФ,ЕФ,ФБАД,ФРЕТ,ФКНТ,ФЕУ,ГФ,ФМТЕ,ФУФКС,ФСН,ЮФ"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H6:H320">
      <formula1>"1,2,3,4,1м,2м,"</formula1>
    </dataValidation>
    <dataValidation allowBlank="1" showInputMessage="1" showErrorMessage="1" prompt="для вибору небхідно сформувати на _x000a_листі &quot;Списки&quot; (B4:B....)_x000a_перелік дисциплін" sqref="L4"/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E9" sqref="E9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11</v>
      </c>
      <c r="E1" s="80" t="str">
        <f>IFERROR(VLOOKUP($D$1,Lists!$J$3:$K$15,2,0),0)</f>
        <v>Факультет управління фізичною культурою та спортом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ФУФКС</v>
      </c>
      <c r="D6" s="48" t="s">
        <v>1161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ФУФКС</v>
      </c>
      <c r="R6" t="str">
        <f t="shared" ref="R6:R69" si="0">IF(B6=1,D6,0)</f>
        <v>ФТтаЕ  /  *Фізичної терапії та ерготерапії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68" priority="24" operator="notEqual">
      <formula>0</formula>
    </cfRule>
  </conditionalFormatting>
  <conditionalFormatting sqref="M6">
    <cfRule type="cellIs" dxfId="67" priority="23" operator="notEqual">
      <formula>0</formula>
    </cfRule>
  </conditionalFormatting>
  <conditionalFormatting sqref="F6">
    <cfRule type="cellIs" dxfId="66" priority="22" operator="notEqual">
      <formula>0</formula>
    </cfRule>
  </conditionalFormatting>
  <conditionalFormatting sqref="E6">
    <cfRule type="cellIs" dxfId="65" priority="21" operator="notEqual">
      <formula>0</formula>
    </cfRule>
  </conditionalFormatting>
  <conditionalFormatting sqref="G6">
    <cfRule type="cellIs" dxfId="64" priority="20" operator="notEqual">
      <formula>0</formula>
    </cfRule>
  </conditionalFormatting>
  <conditionalFormatting sqref="N7:N319">
    <cfRule type="cellIs" dxfId="63" priority="19" operator="notEqual">
      <formula>0</formula>
    </cfRule>
  </conditionalFormatting>
  <conditionalFormatting sqref="M7:M319">
    <cfRule type="cellIs" dxfId="62" priority="18" operator="notEqual">
      <formula>0</formula>
    </cfRule>
  </conditionalFormatting>
  <conditionalFormatting sqref="F7:F319">
    <cfRule type="cellIs" dxfId="61" priority="17" operator="notEqual">
      <formula>0</formula>
    </cfRule>
  </conditionalFormatting>
  <conditionalFormatting sqref="E7:E319">
    <cfRule type="cellIs" dxfId="60" priority="16" operator="notEqual">
      <formula>0</formula>
    </cfRule>
  </conditionalFormatting>
  <conditionalFormatting sqref="G7:G319">
    <cfRule type="cellIs" dxfId="59" priority="15" operator="notEqual">
      <formula>0</formula>
    </cfRule>
  </conditionalFormatting>
  <conditionalFormatting sqref="H6">
    <cfRule type="cellIs" dxfId="58" priority="14" operator="notEqual">
      <formula>0</formula>
    </cfRule>
  </conditionalFormatting>
  <conditionalFormatting sqref="H7:H319">
    <cfRule type="cellIs" dxfId="57" priority="13" operator="notEqual">
      <formula>0</formula>
    </cfRule>
  </conditionalFormatting>
  <conditionalFormatting sqref="J6:J319">
    <cfRule type="cellIs" dxfId="56" priority="12" operator="notEqual">
      <formula>0</formula>
    </cfRule>
  </conditionalFormatting>
  <conditionalFormatting sqref="K6:K319">
    <cfRule type="cellIs" dxfId="55" priority="11" operator="notEqual">
      <formula>0</formula>
    </cfRule>
  </conditionalFormatting>
  <conditionalFormatting sqref="G320">
    <cfRule type="cellIs" dxfId="54" priority="6" operator="notEqual">
      <formula>0</formula>
    </cfRule>
  </conditionalFormatting>
  <conditionalFormatting sqref="N320">
    <cfRule type="cellIs" dxfId="53" priority="10" operator="notEqual">
      <formula>0</formula>
    </cfRule>
  </conditionalFormatting>
  <conditionalFormatting sqref="M320">
    <cfRule type="cellIs" dxfId="52" priority="9" operator="notEqual">
      <formula>0</formula>
    </cfRule>
  </conditionalFormatting>
  <conditionalFormatting sqref="F320">
    <cfRule type="cellIs" dxfId="51" priority="8" operator="notEqual">
      <formula>0</formula>
    </cfRule>
  </conditionalFormatting>
  <conditionalFormatting sqref="E320">
    <cfRule type="cellIs" dxfId="50" priority="7" operator="notEqual">
      <formula>0</formula>
    </cfRule>
  </conditionalFormatting>
  <conditionalFormatting sqref="H320">
    <cfRule type="cellIs" dxfId="49" priority="5" operator="notEqual">
      <formula>0</formula>
    </cfRule>
  </conditionalFormatting>
  <conditionalFormatting sqref="J320">
    <cfRule type="cellIs" dxfId="48" priority="4" operator="notEqual">
      <formula>0</formula>
    </cfRule>
  </conditionalFormatting>
  <conditionalFormatting sqref="K320">
    <cfRule type="cellIs" dxfId="47" priority="3" operator="notEqual">
      <formula>0</formula>
    </cfRule>
  </conditionalFormatting>
  <conditionalFormatting sqref="D6">
    <cfRule type="cellIs" dxfId="46" priority="2" operator="notEqual">
      <formula>0</formula>
    </cfRule>
  </conditionalFormatting>
  <dataValidations count="11"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  <dataValidation allowBlank="1" showInputMessage="1" showErrorMessage="1" prompt="для вибору небхідно сформувати на _x000a_листі &quot;Списки&quot; (B4:B....)_x000a_перелік дисциплін" sqref="L4"/>
    <dataValidation type="list" allowBlank="1" showInputMessage="1" showErrorMessage="1" sqref="H6:H320">
      <formula1>"1,2,3,4,1м,2м,"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1">
      <formula1>"ТФ,МФ,ІФ,ЕФ,ФБАД,ФРЕТ,ФКНТ,ФЕУ,ГФ,ФМТЕ,ФУФКС,ФСН,ЮФ"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G16" sqref="G16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10</v>
      </c>
      <c r="E1" s="80" t="str">
        <f>IFERROR(VLOOKUP($D$1,Lists!$J$3:$K$15,2,0),0)</f>
        <v>Факультет соціальних наук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ФСН</v>
      </c>
      <c r="D6" s="48" t="s">
        <v>1162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ФСН</v>
      </c>
      <c r="R6" t="str">
        <f t="shared" ref="R6:R69" si="0">IF(B6=1,D6,0)</f>
        <v>СРП  /  *Соціальної роботи та психології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45" priority="24" operator="notEqual">
      <formula>0</formula>
    </cfRule>
  </conditionalFormatting>
  <conditionalFormatting sqref="M6">
    <cfRule type="cellIs" dxfId="44" priority="23" operator="notEqual">
      <formula>0</formula>
    </cfRule>
  </conditionalFormatting>
  <conditionalFormatting sqref="F6">
    <cfRule type="cellIs" dxfId="43" priority="22" operator="notEqual">
      <formula>0</formula>
    </cfRule>
  </conditionalFormatting>
  <conditionalFormatting sqref="E6">
    <cfRule type="cellIs" dxfId="42" priority="21" operator="notEqual">
      <formula>0</formula>
    </cfRule>
  </conditionalFormatting>
  <conditionalFormatting sqref="G6">
    <cfRule type="cellIs" dxfId="41" priority="20" operator="notEqual">
      <formula>0</formula>
    </cfRule>
  </conditionalFormatting>
  <conditionalFormatting sqref="N7:N319">
    <cfRule type="cellIs" dxfId="40" priority="19" operator="notEqual">
      <formula>0</formula>
    </cfRule>
  </conditionalFormatting>
  <conditionalFormatting sqref="M7:M319">
    <cfRule type="cellIs" dxfId="39" priority="18" operator="notEqual">
      <formula>0</formula>
    </cfRule>
  </conditionalFormatting>
  <conditionalFormatting sqref="F7:F319">
    <cfRule type="cellIs" dxfId="38" priority="17" operator="notEqual">
      <formula>0</formula>
    </cfRule>
  </conditionalFormatting>
  <conditionalFormatting sqref="E7:E319">
    <cfRule type="cellIs" dxfId="37" priority="16" operator="notEqual">
      <formula>0</formula>
    </cfRule>
  </conditionalFormatting>
  <conditionalFormatting sqref="G7:G319">
    <cfRule type="cellIs" dxfId="36" priority="15" operator="notEqual">
      <formula>0</formula>
    </cfRule>
  </conditionalFormatting>
  <conditionalFormatting sqref="H6">
    <cfRule type="cellIs" dxfId="35" priority="14" operator="notEqual">
      <formula>0</formula>
    </cfRule>
  </conditionalFormatting>
  <conditionalFormatting sqref="H7:H319">
    <cfRule type="cellIs" dxfId="34" priority="13" operator="notEqual">
      <formula>0</formula>
    </cfRule>
  </conditionalFormatting>
  <conditionalFormatting sqref="J6:J319">
    <cfRule type="cellIs" dxfId="33" priority="12" operator="notEqual">
      <formula>0</formula>
    </cfRule>
  </conditionalFormatting>
  <conditionalFormatting sqref="K6:K319">
    <cfRule type="cellIs" dxfId="32" priority="11" operator="notEqual">
      <formula>0</formula>
    </cfRule>
  </conditionalFormatting>
  <conditionalFormatting sqref="G320">
    <cfRule type="cellIs" dxfId="31" priority="6" operator="notEqual">
      <formula>0</formula>
    </cfRule>
  </conditionalFormatting>
  <conditionalFormatting sqref="N320">
    <cfRule type="cellIs" dxfId="30" priority="10" operator="notEqual">
      <formula>0</formula>
    </cfRule>
  </conditionalFormatting>
  <conditionalFormatting sqref="M320">
    <cfRule type="cellIs" dxfId="29" priority="9" operator="notEqual">
      <formula>0</formula>
    </cfRule>
  </conditionalFormatting>
  <conditionalFormatting sqref="F320">
    <cfRule type="cellIs" dxfId="28" priority="8" operator="notEqual">
      <formula>0</formula>
    </cfRule>
  </conditionalFormatting>
  <conditionalFormatting sqref="E320">
    <cfRule type="cellIs" dxfId="27" priority="7" operator="notEqual">
      <formula>0</formula>
    </cfRule>
  </conditionalFormatting>
  <conditionalFormatting sqref="H320">
    <cfRule type="cellIs" dxfId="26" priority="5" operator="notEqual">
      <formula>0</formula>
    </cfRule>
  </conditionalFormatting>
  <conditionalFormatting sqref="J320">
    <cfRule type="cellIs" dxfId="25" priority="4" operator="notEqual">
      <formula>0</formula>
    </cfRule>
  </conditionalFormatting>
  <conditionalFormatting sqref="K320">
    <cfRule type="cellIs" dxfId="24" priority="3" operator="notEqual">
      <formula>0</formula>
    </cfRule>
  </conditionalFormatting>
  <conditionalFormatting sqref="D6">
    <cfRule type="cellIs" dxfId="23" priority="2" operator="notEqual">
      <formula>0</formula>
    </cfRule>
  </conditionalFormatting>
  <dataValidations count="11">
    <dataValidation type="list" allowBlank="1" showInputMessage="1" showErrorMessage="1" sqref="D1">
      <formula1>"ТФ,МФ,ІФ,ЕФ,ФБАД,ФРЕТ,ФКНТ,ФЕУ,ГФ,ФМТЕ,ФУФКС,ФСН,ЮФ"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H6:H320">
      <formula1>"1,2,3,4,1м,2м,"</formula1>
    </dataValidation>
    <dataValidation allowBlank="1" showInputMessage="1" showErrorMessage="1" prompt="для вибору небхідно сформувати на _x000a_листі &quot;Списки&quot; (B4:B....)_x000a_перелік дисциплін" sqref="L4"/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C7" sqref="C7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12</v>
      </c>
      <c r="E1" s="80" t="str">
        <f>IFERROR(VLOOKUP($D$1,Lists!$J$3:$K$15,2,0),0)</f>
        <v>Юридичний факультет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ЮФ</v>
      </c>
      <c r="D6" s="48" t="s">
        <v>1163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ЮФ</v>
      </c>
      <c r="R6" t="str">
        <f t="shared" ref="R6:R69" si="0">IF(B6=1,D6,0)</f>
        <v>КАТП  /  *Конституційного, адміністративного та трудового права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22" priority="24" operator="notEqual">
      <formula>0</formula>
    </cfRule>
  </conditionalFormatting>
  <conditionalFormatting sqref="M6">
    <cfRule type="cellIs" dxfId="21" priority="23" operator="notEqual">
      <formula>0</formula>
    </cfRule>
  </conditionalFormatting>
  <conditionalFormatting sqref="F6">
    <cfRule type="cellIs" dxfId="20" priority="22" operator="notEqual">
      <formula>0</formula>
    </cfRule>
  </conditionalFormatting>
  <conditionalFormatting sqref="E6">
    <cfRule type="cellIs" dxfId="19" priority="21" operator="notEqual">
      <formula>0</formula>
    </cfRule>
  </conditionalFormatting>
  <conditionalFormatting sqref="G6">
    <cfRule type="cellIs" dxfId="18" priority="20" operator="notEqual">
      <formula>0</formula>
    </cfRule>
  </conditionalFormatting>
  <conditionalFormatting sqref="N7:N319">
    <cfRule type="cellIs" dxfId="17" priority="19" operator="notEqual">
      <formula>0</formula>
    </cfRule>
  </conditionalFormatting>
  <conditionalFormatting sqref="M7:M319">
    <cfRule type="cellIs" dxfId="16" priority="18" operator="notEqual">
      <formula>0</formula>
    </cfRule>
  </conditionalFormatting>
  <conditionalFormatting sqref="F7:F319">
    <cfRule type="cellIs" dxfId="15" priority="17" operator="notEqual">
      <formula>0</formula>
    </cfRule>
  </conditionalFormatting>
  <conditionalFormatting sqref="E7:E319">
    <cfRule type="cellIs" dxfId="14" priority="16" operator="notEqual">
      <formula>0</formula>
    </cfRule>
  </conditionalFormatting>
  <conditionalFormatting sqref="G7:G319">
    <cfRule type="cellIs" dxfId="13" priority="15" operator="notEqual">
      <formula>0</formula>
    </cfRule>
  </conditionalFormatting>
  <conditionalFormatting sqref="H6">
    <cfRule type="cellIs" dxfId="12" priority="14" operator="notEqual">
      <formula>0</formula>
    </cfRule>
  </conditionalFormatting>
  <conditionalFormatting sqref="H7:H319">
    <cfRule type="cellIs" dxfId="11" priority="13" operator="notEqual">
      <formula>0</formula>
    </cfRule>
  </conditionalFormatting>
  <conditionalFormatting sqref="J6:J319">
    <cfRule type="cellIs" dxfId="10" priority="12" operator="notEqual">
      <formula>0</formula>
    </cfRule>
  </conditionalFormatting>
  <conditionalFormatting sqref="K6:K319">
    <cfRule type="cellIs" dxfId="9" priority="11" operator="notEqual">
      <formula>0</formula>
    </cfRule>
  </conditionalFormatting>
  <conditionalFormatting sqref="G320">
    <cfRule type="cellIs" dxfId="8" priority="6" operator="notEqual">
      <formula>0</formula>
    </cfRule>
  </conditionalFormatting>
  <conditionalFormatting sqref="N320">
    <cfRule type="cellIs" dxfId="7" priority="10" operator="notEqual">
      <formula>0</formula>
    </cfRule>
  </conditionalFormatting>
  <conditionalFormatting sqref="M320">
    <cfRule type="cellIs" dxfId="6" priority="9" operator="notEqual">
      <formula>0</formula>
    </cfRule>
  </conditionalFormatting>
  <conditionalFormatting sqref="F320">
    <cfRule type="cellIs" dxfId="5" priority="8" operator="notEqual">
      <formula>0</formula>
    </cfRule>
  </conditionalFormatting>
  <conditionalFormatting sqref="E320">
    <cfRule type="cellIs" dxfId="4" priority="7" operator="notEqual">
      <formula>0</formula>
    </cfRule>
  </conditionalFormatting>
  <conditionalFormatting sqref="H320">
    <cfRule type="cellIs" dxfId="3" priority="5" operator="notEqual">
      <formula>0</formula>
    </cfRule>
  </conditionalFormatting>
  <conditionalFormatting sqref="J320">
    <cfRule type="cellIs" dxfId="2" priority="4" operator="notEqual">
      <formula>0</formula>
    </cfRule>
  </conditionalFormatting>
  <conditionalFormatting sqref="K320">
    <cfRule type="cellIs" dxfId="1" priority="3" operator="notEqual">
      <formula>0</formula>
    </cfRule>
  </conditionalFormatting>
  <conditionalFormatting sqref="D6">
    <cfRule type="cellIs" dxfId="0" priority="2" operator="notEqual">
      <formula>0</formula>
    </cfRule>
  </conditionalFormatting>
  <dataValidations count="11"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  <dataValidation allowBlank="1" showInputMessage="1" showErrorMessage="1" prompt="для вибору небхідно сформувати на _x000a_листі &quot;Списки&quot; (B4:B....)_x000a_перелік дисциплін" sqref="L4"/>
    <dataValidation type="list" allowBlank="1" showInputMessage="1" showErrorMessage="1" sqref="H6:H320">
      <formula1>"1,2,3,4,1м,2м,"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1">
      <formula1>"ТФ,МФ,ІФ,ЕФ,ФБАД,ФРЕТ,ФКНТ,ФЕУ,ГФ,ФМТЕ,ФУФКС,ФСН,ЮФ"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1"/>
  <sheetViews>
    <sheetView view="pageBreakPreview" topLeftCell="D13" zoomScaleNormal="40" zoomScaleSheetLayoutView="100" workbookViewId="0">
      <selection activeCell="E34" sqref="E34"/>
    </sheetView>
  </sheetViews>
  <sheetFormatPr defaultColWidth="129" defaultRowHeight="15" x14ac:dyDescent="0.25"/>
  <cols>
    <col min="1" max="1" width="68.28515625" bestFit="1" customWidth="1"/>
    <col min="2" max="2" width="96.85546875" style="1" bestFit="1" customWidth="1"/>
    <col min="3" max="3" width="64" bestFit="1" customWidth="1"/>
    <col min="4" max="4" width="65.140625" bestFit="1" customWidth="1"/>
    <col min="5" max="5" width="84.5703125" bestFit="1" customWidth="1"/>
    <col min="6" max="6" width="85.140625" bestFit="1" customWidth="1"/>
    <col min="7" max="7" width="69.5703125" bestFit="1" customWidth="1"/>
    <col min="8" max="8" width="56.28515625" bestFit="1" customWidth="1"/>
    <col min="9" max="9" width="73.7109375" bestFit="1" customWidth="1"/>
    <col min="10" max="10" width="48.7109375" bestFit="1" customWidth="1"/>
    <col min="11" max="11" width="37.28515625" bestFit="1" customWidth="1"/>
    <col min="12" max="12" width="68.28515625" bestFit="1" customWidth="1"/>
    <col min="13" max="13" width="89.28515625" bestFit="1" customWidth="1"/>
  </cols>
  <sheetData>
    <row r="1" spans="1:13" s="5" customFormat="1" ht="21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15.75" thickBot="1" x14ac:dyDescent="0.3">
      <c r="A2" s="2" t="s">
        <v>166</v>
      </c>
      <c r="B2" s="3" t="s">
        <v>38</v>
      </c>
      <c r="C2" s="2" t="s">
        <v>286</v>
      </c>
      <c r="D2" s="2" t="s">
        <v>61</v>
      </c>
      <c r="E2" s="2" t="s">
        <v>32</v>
      </c>
      <c r="F2" s="2" t="s">
        <v>122</v>
      </c>
      <c r="G2" s="2" t="s">
        <v>530</v>
      </c>
      <c r="H2" s="2" t="s">
        <v>383</v>
      </c>
      <c r="I2" s="2" t="s">
        <v>102</v>
      </c>
      <c r="J2" s="2" t="s">
        <v>447</v>
      </c>
      <c r="K2" s="2" t="s">
        <v>619</v>
      </c>
      <c r="L2" s="2" t="s">
        <v>143</v>
      </c>
      <c r="M2" s="2" t="s">
        <v>431</v>
      </c>
    </row>
    <row r="3" spans="1:13" ht="15.75" thickBot="1" x14ac:dyDescent="0.3">
      <c r="A3" s="2" t="s">
        <v>167</v>
      </c>
      <c r="B3" s="3" t="s">
        <v>39</v>
      </c>
      <c r="C3" s="2" t="s">
        <v>287</v>
      </c>
      <c r="D3" s="2" t="s">
        <v>62</v>
      </c>
      <c r="E3" s="2" t="s">
        <v>33</v>
      </c>
      <c r="F3" s="2" t="s">
        <v>123</v>
      </c>
      <c r="G3" s="2" t="s">
        <v>531</v>
      </c>
      <c r="H3" s="2" t="s">
        <v>384</v>
      </c>
      <c r="I3" s="2" t="s">
        <v>103</v>
      </c>
      <c r="J3" s="2" t="s">
        <v>448</v>
      </c>
      <c r="K3" s="2" t="s">
        <v>620</v>
      </c>
      <c r="L3" s="2" t="s">
        <v>144</v>
      </c>
      <c r="M3" s="2" t="s">
        <v>432</v>
      </c>
    </row>
    <row r="4" spans="1:13" ht="15.75" thickBot="1" x14ac:dyDescent="0.3">
      <c r="A4" s="2" t="s">
        <v>168</v>
      </c>
      <c r="B4" s="3" t="s">
        <v>40</v>
      </c>
      <c r="C4" s="2" t="s">
        <v>288</v>
      </c>
      <c r="D4" s="2" t="s">
        <v>63</v>
      </c>
      <c r="E4" s="2" t="s">
        <v>34</v>
      </c>
      <c r="F4" s="2" t="s">
        <v>124</v>
      </c>
      <c r="G4" s="2" t="s">
        <v>532</v>
      </c>
      <c r="H4" s="2" t="s">
        <v>385</v>
      </c>
      <c r="I4" s="2" t="s">
        <v>104</v>
      </c>
      <c r="J4" s="2" t="s">
        <v>449</v>
      </c>
      <c r="K4" s="2" t="s">
        <v>621</v>
      </c>
      <c r="L4" s="2" t="s">
        <v>145</v>
      </c>
      <c r="M4" s="2" t="s">
        <v>433</v>
      </c>
    </row>
    <row r="5" spans="1:13" ht="15.75" thickBot="1" x14ac:dyDescent="0.3">
      <c r="A5" s="2" t="s">
        <v>169</v>
      </c>
      <c r="B5" s="3" t="s">
        <v>41</v>
      </c>
      <c r="C5" s="2" t="s">
        <v>289</v>
      </c>
      <c r="D5" s="2" t="s">
        <v>64</v>
      </c>
      <c r="E5" s="2" t="s">
        <v>35</v>
      </c>
      <c r="F5" s="2" t="s">
        <v>125</v>
      </c>
      <c r="G5" s="2" t="s">
        <v>533</v>
      </c>
      <c r="H5" s="2" t="s">
        <v>386</v>
      </c>
      <c r="I5" s="2" t="s">
        <v>105</v>
      </c>
      <c r="J5" s="2" t="s">
        <v>450</v>
      </c>
      <c r="K5" s="2" t="s">
        <v>622</v>
      </c>
      <c r="L5" s="2" t="s">
        <v>146</v>
      </c>
      <c r="M5" s="2" t="s">
        <v>434</v>
      </c>
    </row>
    <row r="6" spans="1:13" ht="15.75" thickBot="1" x14ac:dyDescent="0.3">
      <c r="A6" s="2" t="s">
        <v>170</v>
      </c>
      <c r="B6" s="3" t="s">
        <v>42</v>
      </c>
      <c r="C6" s="2" t="s">
        <v>290</v>
      </c>
      <c r="D6" s="2" t="s">
        <v>65</v>
      </c>
      <c r="E6" s="2" t="s">
        <v>36</v>
      </c>
      <c r="F6" s="2" t="s">
        <v>126</v>
      </c>
      <c r="G6" s="2" t="s">
        <v>534</v>
      </c>
      <c r="H6" s="2" t="s">
        <v>387</v>
      </c>
      <c r="I6" s="2" t="s">
        <v>459</v>
      </c>
      <c r="J6" s="2" t="s">
        <v>451</v>
      </c>
      <c r="K6" s="2" t="s">
        <v>623</v>
      </c>
      <c r="L6" s="2" t="s">
        <v>147</v>
      </c>
      <c r="M6" s="2" t="s">
        <v>435</v>
      </c>
    </row>
    <row r="7" spans="1:13" ht="15.75" thickBot="1" x14ac:dyDescent="0.3">
      <c r="A7" s="2" t="s">
        <v>171</v>
      </c>
      <c r="B7" s="3" t="s">
        <v>43</v>
      </c>
      <c r="C7" s="2" t="s">
        <v>291</v>
      </c>
      <c r="D7" s="2" t="s">
        <v>66</v>
      </c>
      <c r="E7" s="2" t="s">
        <v>239</v>
      </c>
      <c r="F7" s="2" t="s">
        <v>127</v>
      </c>
      <c r="G7" s="2" t="s">
        <v>535</v>
      </c>
      <c r="H7" s="2" t="s">
        <v>388</v>
      </c>
      <c r="I7" s="2" t="s">
        <v>460</v>
      </c>
      <c r="J7" s="2" t="s">
        <v>452</v>
      </c>
      <c r="K7" s="2" t="s">
        <v>624</v>
      </c>
      <c r="L7" s="2" t="s">
        <v>148</v>
      </c>
      <c r="M7" s="2" t="s">
        <v>436</v>
      </c>
    </row>
    <row r="8" spans="1:13" ht="15.75" thickBot="1" x14ac:dyDescent="0.3">
      <c r="A8" s="2" t="s">
        <v>172</v>
      </c>
      <c r="B8" s="3" t="s">
        <v>44</v>
      </c>
      <c r="C8" s="2" t="s">
        <v>292</v>
      </c>
      <c r="D8" s="2" t="s">
        <v>67</v>
      </c>
      <c r="E8" s="2" t="s">
        <v>240</v>
      </c>
      <c r="F8" s="2" t="s">
        <v>332</v>
      </c>
      <c r="G8" s="2" t="s">
        <v>536</v>
      </c>
      <c r="H8" s="2" t="s">
        <v>389</v>
      </c>
      <c r="I8" s="2" t="s">
        <v>461</v>
      </c>
      <c r="J8" s="2" t="s">
        <v>453</v>
      </c>
      <c r="K8" s="2" t="s">
        <v>625</v>
      </c>
      <c r="L8" s="2" t="s">
        <v>149</v>
      </c>
      <c r="M8" s="2" t="s">
        <v>596</v>
      </c>
    </row>
    <row r="9" spans="1:13" ht="15.75" thickBot="1" x14ac:dyDescent="0.3">
      <c r="A9" s="2" t="s">
        <v>173</v>
      </c>
      <c r="B9" s="3" t="s">
        <v>45</v>
      </c>
      <c r="C9" s="2" t="s">
        <v>293</v>
      </c>
      <c r="D9" s="2" t="s">
        <v>68</v>
      </c>
      <c r="E9" s="2" t="s">
        <v>241</v>
      </c>
      <c r="F9" s="2" t="s">
        <v>333</v>
      </c>
      <c r="G9" s="2" t="s">
        <v>582</v>
      </c>
      <c r="H9" s="2" t="s">
        <v>390</v>
      </c>
      <c r="I9" s="2" t="s">
        <v>106</v>
      </c>
      <c r="J9" s="2" t="s">
        <v>654</v>
      </c>
      <c r="K9" s="2" t="s">
        <v>626</v>
      </c>
      <c r="L9" s="2" t="s">
        <v>150</v>
      </c>
      <c r="M9" s="2" t="s">
        <v>597</v>
      </c>
    </row>
    <row r="10" spans="1:13" ht="15.75" thickBot="1" x14ac:dyDescent="0.3">
      <c r="A10" s="2"/>
      <c r="B10" s="3" t="s">
        <v>46</v>
      </c>
      <c r="C10" s="2" t="s">
        <v>294</v>
      </c>
      <c r="D10" s="2" t="s">
        <v>69</v>
      </c>
      <c r="E10" s="2" t="s">
        <v>242</v>
      </c>
      <c r="F10" s="2" t="s">
        <v>334</v>
      </c>
      <c r="G10" s="2" t="s">
        <v>583</v>
      </c>
      <c r="H10" s="2" t="s">
        <v>391</v>
      </c>
      <c r="I10" s="2" t="s">
        <v>107</v>
      </c>
      <c r="J10" s="2" t="s">
        <v>655</v>
      </c>
      <c r="K10" s="2"/>
      <c r="L10" s="2" t="s">
        <v>151</v>
      </c>
      <c r="M10" s="2" t="s">
        <v>598</v>
      </c>
    </row>
    <row r="11" spans="1:13" ht="15.75" thickBot="1" x14ac:dyDescent="0.3">
      <c r="A11" s="2"/>
      <c r="B11" s="3" t="s">
        <v>47</v>
      </c>
      <c r="C11" s="2" t="s">
        <v>295</v>
      </c>
      <c r="D11" s="2" t="s">
        <v>70</v>
      </c>
      <c r="E11" s="2" t="s">
        <v>350</v>
      </c>
      <c r="F11" s="2" t="s">
        <v>335</v>
      </c>
      <c r="G11" s="2" t="s">
        <v>584</v>
      </c>
      <c r="H11" s="2" t="s">
        <v>392</v>
      </c>
      <c r="I11" s="2" t="s">
        <v>108</v>
      </c>
      <c r="J11" s="2" t="s">
        <v>656</v>
      </c>
      <c r="K11" s="2"/>
      <c r="L11" s="2" t="s">
        <v>152</v>
      </c>
      <c r="M11" s="2" t="s">
        <v>599</v>
      </c>
    </row>
    <row r="12" spans="1:13" ht="15.75" thickBot="1" x14ac:dyDescent="0.3">
      <c r="A12" s="2"/>
      <c r="B12" s="3" t="s">
        <v>48</v>
      </c>
      <c r="C12" s="2" t="s">
        <v>296</v>
      </c>
      <c r="D12" s="2" t="s">
        <v>79</v>
      </c>
      <c r="E12" s="2" t="s">
        <v>243</v>
      </c>
      <c r="F12" s="2" t="s">
        <v>336</v>
      </c>
      <c r="G12" s="2" t="s">
        <v>585</v>
      </c>
      <c r="H12" s="2" t="s">
        <v>393</v>
      </c>
      <c r="I12" s="2" t="s">
        <v>109</v>
      </c>
      <c r="J12" s="2" t="s">
        <v>657</v>
      </c>
      <c r="K12" s="2"/>
      <c r="L12" s="2" t="s">
        <v>153</v>
      </c>
      <c r="M12" s="2" t="s">
        <v>600</v>
      </c>
    </row>
    <row r="13" spans="1:13" ht="15.75" thickBot="1" x14ac:dyDescent="0.3">
      <c r="A13" s="2"/>
      <c r="B13" s="3" t="s">
        <v>49</v>
      </c>
      <c r="C13" s="2" t="s">
        <v>297</v>
      </c>
      <c r="D13" s="2" t="s">
        <v>80</v>
      </c>
      <c r="E13" s="2" t="s">
        <v>244</v>
      </c>
      <c r="F13" s="2" t="s">
        <v>337</v>
      </c>
      <c r="G13" s="2" t="s">
        <v>586</v>
      </c>
      <c r="H13" s="2" t="s">
        <v>394</v>
      </c>
      <c r="I13" s="2" t="s">
        <v>110</v>
      </c>
      <c r="J13" s="2" t="s">
        <v>658</v>
      </c>
      <c r="K13" s="2"/>
      <c r="L13" s="2" t="s">
        <v>154</v>
      </c>
      <c r="M13" s="2" t="s">
        <v>601</v>
      </c>
    </row>
    <row r="14" spans="1:13" ht="15.75" thickBot="1" x14ac:dyDescent="0.3">
      <c r="A14" s="2"/>
      <c r="B14" s="3" t="s">
        <v>261</v>
      </c>
      <c r="C14" s="2" t="s">
        <v>298</v>
      </c>
      <c r="D14" s="2" t="s">
        <v>81</v>
      </c>
      <c r="E14" s="2" t="s">
        <v>351</v>
      </c>
      <c r="F14" s="2" t="s">
        <v>338</v>
      </c>
      <c r="G14" s="2" t="s">
        <v>636</v>
      </c>
      <c r="H14" s="2" t="s">
        <v>395</v>
      </c>
      <c r="I14" s="2" t="s">
        <v>462</v>
      </c>
      <c r="J14" s="2" t="s">
        <v>659</v>
      </c>
      <c r="K14" s="2"/>
      <c r="L14" s="2" t="s">
        <v>155</v>
      </c>
      <c r="M14" s="2" t="s">
        <v>602</v>
      </c>
    </row>
    <row r="15" spans="1:13" ht="15.75" thickBot="1" x14ac:dyDescent="0.3">
      <c r="A15" s="2"/>
      <c r="B15" s="3" t="s">
        <v>262</v>
      </c>
      <c r="C15" s="2" t="s">
        <v>299</v>
      </c>
      <c r="D15" s="2" t="s">
        <v>82</v>
      </c>
      <c r="E15" s="2" t="s">
        <v>245</v>
      </c>
      <c r="F15" s="2" t="s">
        <v>339</v>
      </c>
      <c r="G15" s="2" t="s">
        <v>637</v>
      </c>
      <c r="H15" s="2" t="s">
        <v>396</v>
      </c>
      <c r="I15" s="2" t="s">
        <v>111</v>
      </c>
      <c r="J15" s="2" t="s">
        <v>660</v>
      </c>
      <c r="K15" s="2"/>
      <c r="L15" s="2" t="s">
        <v>156</v>
      </c>
      <c r="M15" s="2" t="s">
        <v>603</v>
      </c>
    </row>
    <row r="16" spans="1:13" ht="15.75" thickBot="1" x14ac:dyDescent="0.3">
      <c r="A16" s="2"/>
      <c r="B16" s="3" t="s">
        <v>263</v>
      </c>
      <c r="C16" s="2" t="s">
        <v>546</v>
      </c>
      <c r="D16" s="2" t="s">
        <v>83</v>
      </c>
      <c r="E16" s="2" t="s">
        <v>246</v>
      </c>
      <c r="F16" s="2" t="s">
        <v>340</v>
      </c>
      <c r="G16" s="2" t="s">
        <v>638</v>
      </c>
      <c r="H16" s="2" t="s">
        <v>397</v>
      </c>
      <c r="I16" s="2" t="s">
        <v>112</v>
      </c>
      <c r="J16" s="2" t="s">
        <v>661</v>
      </c>
      <c r="K16" s="2"/>
      <c r="L16" s="2" t="s">
        <v>203</v>
      </c>
      <c r="M16" s="2" t="s">
        <v>672</v>
      </c>
    </row>
    <row r="17" spans="1:13" ht="15.75" thickBot="1" x14ac:dyDescent="0.3">
      <c r="A17" s="2"/>
      <c r="B17" s="3" t="s">
        <v>264</v>
      </c>
      <c r="C17" s="2" t="s">
        <v>547</v>
      </c>
      <c r="D17" s="2" t="s">
        <v>84</v>
      </c>
      <c r="E17" s="2" t="s">
        <v>247</v>
      </c>
      <c r="F17" s="2" t="s">
        <v>341</v>
      </c>
      <c r="G17" s="2" t="s">
        <v>639</v>
      </c>
      <c r="H17" s="2" t="s">
        <v>398</v>
      </c>
      <c r="I17" s="2" t="s">
        <v>113</v>
      </c>
      <c r="J17" s="2" t="s">
        <v>662</v>
      </c>
      <c r="K17" s="2"/>
      <c r="L17" s="2" t="s">
        <v>204</v>
      </c>
      <c r="M17" s="2" t="s">
        <v>673</v>
      </c>
    </row>
    <row r="18" spans="1:13" ht="15.75" thickBot="1" x14ac:dyDescent="0.3">
      <c r="A18" s="2"/>
      <c r="B18" s="3" t="s">
        <v>265</v>
      </c>
      <c r="C18" s="2" t="s">
        <v>548</v>
      </c>
      <c r="D18" s="2" t="s">
        <v>85</v>
      </c>
      <c r="E18" s="2" t="s">
        <v>248</v>
      </c>
      <c r="F18" s="2" t="s">
        <v>342</v>
      </c>
      <c r="G18" s="2" t="s">
        <v>640</v>
      </c>
      <c r="H18" s="2" t="s">
        <v>399</v>
      </c>
      <c r="I18" s="2" t="s">
        <v>114</v>
      </c>
      <c r="J18" s="2" t="s">
        <v>663</v>
      </c>
      <c r="K18" s="2"/>
      <c r="L18" s="2" t="s">
        <v>205</v>
      </c>
      <c r="M18" s="2" t="s">
        <v>674</v>
      </c>
    </row>
    <row r="19" spans="1:13" ht="15.75" thickBot="1" x14ac:dyDescent="0.3">
      <c r="A19" s="2"/>
      <c r="B19" s="3" t="s">
        <v>266</v>
      </c>
      <c r="C19" s="2" t="s">
        <v>549</v>
      </c>
      <c r="D19" s="2" t="s">
        <v>183</v>
      </c>
      <c r="E19" s="2" t="s">
        <v>352</v>
      </c>
      <c r="F19" s="2" t="s">
        <v>343</v>
      </c>
      <c r="G19" s="2" t="s">
        <v>641</v>
      </c>
      <c r="H19" s="2" t="s">
        <v>400</v>
      </c>
      <c r="I19" s="2" t="s">
        <v>115</v>
      </c>
      <c r="J19" s="2" t="s">
        <v>862</v>
      </c>
      <c r="K19" s="2"/>
      <c r="L19" s="2" t="s">
        <v>206</v>
      </c>
      <c r="M19" s="2" t="s">
        <v>675</v>
      </c>
    </row>
    <row r="20" spans="1:13" ht="15.75" thickBot="1" x14ac:dyDescent="0.3">
      <c r="A20" s="2"/>
      <c r="B20" s="3" t="s">
        <v>267</v>
      </c>
      <c r="C20" s="2" t="s">
        <v>550</v>
      </c>
      <c r="D20" s="2" t="s">
        <v>184</v>
      </c>
      <c r="E20" s="2" t="s">
        <v>419</v>
      </c>
      <c r="F20" s="2" t="s">
        <v>344</v>
      </c>
      <c r="G20" s="2" t="s">
        <v>642</v>
      </c>
      <c r="H20" s="2" t="s">
        <v>401</v>
      </c>
      <c r="I20" s="2" t="s">
        <v>463</v>
      </c>
      <c r="J20" s="2" t="s">
        <v>863</v>
      </c>
      <c r="K20" s="2"/>
      <c r="L20" s="2" t="s">
        <v>207</v>
      </c>
      <c r="M20" s="2" t="s">
        <v>676</v>
      </c>
    </row>
    <row r="21" spans="1:13" ht="15.75" thickBot="1" x14ac:dyDescent="0.3">
      <c r="A21" s="2"/>
      <c r="B21" s="3" t="s">
        <v>268</v>
      </c>
      <c r="C21" s="2" t="s">
        <v>551</v>
      </c>
      <c r="D21" s="2" t="s">
        <v>185</v>
      </c>
      <c r="E21" s="2" t="s">
        <v>420</v>
      </c>
      <c r="F21" s="2" t="s">
        <v>345</v>
      </c>
      <c r="G21" s="2" t="s">
        <v>688</v>
      </c>
      <c r="H21" s="2" t="s">
        <v>402</v>
      </c>
      <c r="I21" s="2" t="s">
        <v>518</v>
      </c>
      <c r="J21" s="2" t="s">
        <v>864</v>
      </c>
      <c r="K21" s="2"/>
      <c r="L21" s="2" t="s">
        <v>208</v>
      </c>
      <c r="M21" s="2" t="s">
        <v>677</v>
      </c>
    </row>
    <row r="22" spans="1:13" ht="15.75" thickBot="1" x14ac:dyDescent="0.3">
      <c r="A22" s="2"/>
      <c r="B22" s="3" t="s">
        <v>269</v>
      </c>
      <c r="C22" s="2" t="s">
        <v>552</v>
      </c>
      <c r="D22" s="2" t="s">
        <v>186</v>
      </c>
      <c r="E22" s="2" t="s">
        <v>421</v>
      </c>
      <c r="F22" s="2" t="s">
        <v>346</v>
      </c>
      <c r="G22" s="2" t="s">
        <v>689</v>
      </c>
      <c r="H22" s="2" t="s">
        <v>403</v>
      </c>
      <c r="I22" s="2" t="s">
        <v>519</v>
      </c>
      <c r="J22" s="2" t="s">
        <v>865</v>
      </c>
      <c r="K22" s="2"/>
      <c r="L22" s="2" t="s">
        <v>209</v>
      </c>
      <c r="M22" s="2" t="s">
        <v>678</v>
      </c>
    </row>
    <row r="23" spans="1:13" ht="15.75" thickBot="1" x14ac:dyDescent="0.3">
      <c r="A23" s="2"/>
      <c r="B23" s="3" t="s">
        <v>270</v>
      </c>
      <c r="C23" s="2" t="s">
        <v>553</v>
      </c>
      <c r="D23" s="2" t="s">
        <v>187</v>
      </c>
      <c r="E23" s="2" t="s">
        <v>422</v>
      </c>
      <c r="F23" s="2" t="s">
        <v>347</v>
      </c>
      <c r="G23" s="2" t="s">
        <v>690</v>
      </c>
      <c r="H23" s="2" t="s">
        <v>404</v>
      </c>
      <c r="I23" s="2" t="s">
        <v>520</v>
      </c>
      <c r="J23" s="2" t="s">
        <v>866</v>
      </c>
      <c r="K23" s="2"/>
      <c r="L23" s="2" t="s">
        <v>210</v>
      </c>
      <c r="M23" s="2"/>
    </row>
    <row r="24" spans="1:13" ht="15.75" thickBot="1" x14ac:dyDescent="0.3">
      <c r="A24" s="2"/>
      <c r="B24" s="3" t="s">
        <v>308</v>
      </c>
      <c r="C24" s="2" t="s">
        <v>562</v>
      </c>
      <c r="D24" s="2" t="s">
        <v>188</v>
      </c>
      <c r="E24" s="2" t="s">
        <v>423</v>
      </c>
      <c r="F24" s="2" t="s">
        <v>479</v>
      </c>
      <c r="G24" s="2" t="s">
        <v>691</v>
      </c>
      <c r="H24" s="2" t="s">
        <v>405</v>
      </c>
      <c r="I24" s="2" t="s">
        <v>521</v>
      </c>
      <c r="J24" s="2" t="s">
        <v>867</v>
      </c>
      <c r="K24" s="2"/>
      <c r="L24" s="2" t="s">
        <v>211</v>
      </c>
      <c r="M24" s="2"/>
    </row>
    <row r="25" spans="1:13" ht="15.75" thickBot="1" x14ac:dyDescent="0.3">
      <c r="A25" s="2"/>
      <c r="B25" s="3" t="s">
        <v>309</v>
      </c>
      <c r="C25" s="2" t="s">
        <v>563</v>
      </c>
      <c r="D25" s="2" t="s">
        <v>189</v>
      </c>
      <c r="E25" s="2" t="s">
        <v>504</v>
      </c>
      <c r="F25" s="2" t="s">
        <v>480</v>
      </c>
      <c r="G25" s="2" t="s">
        <v>692</v>
      </c>
      <c r="H25" s="2" t="s">
        <v>406</v>
      </c>
      <c r="I25" s="2" t="s">
        <v>522</v>
      </c>
      <c r="J25" s="2"/>
      <c r="K25" s="2"/>
      <c r="L25" s="2" t="s">
        <v>212</v>
      </c>
      <c r="M25" s="2"/>
    </row>
    <row r="26" spans="1:13" ht="15.75" thickBot="1" x14ac:dyDescent="0.3">
      <c r="A26" s="2"/>
      <c r="B26" s="3" t="s">
        <v>310</v>
      </c>
      <c r="C26" s="2" t="s">
        <v>564</v>
      </c>
      <c r="D26" s="2" t="s">
        <v>190</v>
      </c>
      <c r="E26" s="2" t="s">
        <v>505</v>
      </c>
      <c r="F26" s="2" t="s">
        <v>481</v>
      </c>
      <c r="G26" s="2" t="s">
        <v>693</v>
      </c>
      <c r="H26" s="2" t="s">
        <v>407</v>
      </c>
      <c r="I26" s="2" t="s">
        <v>572</v>
      </c>
      <c r="J26" s="2"/>
      <c r="K26" s="2"/>
      <c r="L26" s="2" t="s">
        <v>213</v>
      </c>
      <c r="M26" s="2"/>
    </row>
    <row r="27" spans="1:13" ht="15.75" thickBot="1" x14ac:dyDescent="0.3">
      <c r="A27" s="2"/>
      <c r="B27" s="3" t="s">
        <v>311</v>
      </c>
      <c r="C27" s="2" t="s">
        <v>565</v>
      </c>
      <c r="D27" s="2" t="s">
        <v>221</v>
      </c>
      <c r="E27" s="2" t="s">
        <v>506</v>
      </c>
      <c r="F27" s="2" t="s">
        <v>482</v>
      </c>
      <c r="G27" s="2" t="s">
        <v>694</v>
      </c>
      <c r="H27" s="2" t="s">
        <v>408</v>
      </c>
      <c r="I27" s="2" t="s">
        <v>573</v>
      </c>
      <c r="J27" s="2"/>
      <c r="K27" s="2"/>
      <c r="L27" s="2"/>
      <c r="M27" s="2"/>
    </row>
    <row r="28" spans="1:13" ht="15.75" thickBot="1" x14ac:dyDescent="0.3">
      <c r="A28" s="2"/>
      <c r="B28" s="3" t="s">
        <v>312</v>
      </c>
      <c r="C28" s="2" t="s">
        <v>616</v>
      </c>
      <c r="D28" s="2" t="s">
        <v>222</v>
      </c>
      <c r="E28" s="2" t="s">
        <v>507</v>
      </c>
      <c r="F28" s="2" t="s">
        <v>483</v>
      </c>
      <c r="G28" s="2" t="s">
        <v>695</v>
      </c>
      <c r="H28" s="2" t="s">
        <v>409</v>
      </c>
      <c r="I28" s="2" t="s">
        <v>574</v>
      </c>
      <c r="J28" s="2"/>
      <c r="K28" s="2"/>
      <c r="L28" s="2"/>
      <c r="M28" s="2"/>
    </row>
    <row r="29" spans="1:13" ht="15.75" thickBot="1" x14ac:dyDescent="0.3">
      <c r="A29" s="2"/>
      <c r="B29" s="3" t="s">
        <v>313</v>
      </c>
      <c r="C29" s="2" t="s">
        <v>617</v>
      </c>
      <c r="D29" s="2" t="s">
        <v>223</v>
      </c>
      <c r="E29" s="2" t="s">
        <v>508</v>
      </c>
      <c r="F29" s="2" t="s">
        <v>484</v>
      </c>
      <c r="G29" s="2" t="s">
        <v>792</v>
      </c>
      <c r="H29" s="2" t="s">
        <v>410</v>
      </c>
      <c r="I29" s="2" t="s">
        <v>575</v>
      </c>
      <c r="J29" s="2"/>
      <c r="K29" s="2"/>
      <c r="L29" s="2"/>
      <c r="M29" s="2"/>
    </row>
    <row r="30" spans="1:13" ht="15.75" thickBot="1" x14ac:dyDescent="0.3">
      <c r="A30" s="2"/>
      <c r="B30" s="3" t="s">
        <v>314</v>
      </c>
      <c r="C30" s="2" t="s">
        <v>566</v>
      </c>
      <c r="D30" s="2" t="s">
        <v>224</v>
      </c>
      <c r="E30" s="2" t="s">
        <v>509</v>
      </c>
      <c r="F30" s="2" t="s">
        <v>485</v>
      </c>
      <c r="G30" s="2" t="s">
        <v>793</v>
      </c>
      <c r="H30" s="2" t="s">
        <v>411</v>
      </c>
      <c r="I30" s="2" t="s">
        <v>707</v>
      </c>
      <c r="J30" s="2"/>
      <c r="K30" s="2"/>
      <c r="L30" s="2"/>
      <c r="M30" s="2"/>
    </row>
    <row r="31" spans="1:13" ht="15.75" thickBot="1" x14ac:dyDescent="0.3">
      <c r="A31" s="2"/>
      <c r="B31" s="3" t="s">
        <v>845</v>
      </c>
      <c r="C31" s="2" t="s">
        <v>618</v>
      </c>
      <c r="D31" s="2" t="s">
        <v>225</v>
      </c>
      <c r="E31" s="2" t="s">
        <v>510</v>
      </c>
      <c r="F31" s="2" t="s">
        <v>486</v>
      </c>
      <c r="G31" s="2" t="s">
        <v>794</v>
      </c>
      <c r="H31" s="2" t="s">
        <v>412</v>
      </c>
      <c r="I31" s="2" t="s">
        <v>708</v>
      </c>
      <c r="J31" s="2"/>
      <c r="K31" s="2"/>
      <c r="L31" s="2"/>
      <c r="M31" s="2"/>
    </row>
    <row r="32" spans="1:13" ht="15.75" thickBot="1" x14ac:dyDescent="0.3">
      <c r="A32" s="2"/>
      <c r="B32" s="3" t="s">
        <v>846</v>
      </c>
      <c r="C32" s="2"/>
      <c r="D32" s="2" t="s">
        <v>494</v>
      </c>
      <c r="E32" s="2" t="s">
        <v>511</v>
      </c>
      <c r="F32" s="2" t="s">
        <v>487</v>
      </c>
      <c r="G32" s="2" t="s">
        <v>795</v>
      </c>
      <c r="H32" s="2" t="s">
        <v>734</v>
      </c>
      <c r="I32" s="2" t="s">
        <v>709</v>
      </c>
      <c r="J32" s="2"/>
      <c r="K32" s="2"/>
      <c r="L32" s="2"/>
      <c r="M32" s="2"/>
    </row>
    <row r="33" spans="1:13" ht="15.75" thickBot="1" x14ac:dyDescent="0.3">
      <c r="A33" s="2"/>
      <c r="B33" s="3" t="s">
        <v>847</v>
      </c>
      <c r="C33" s="2"/>
      <c r="D33" s="2" t="s">
        <v>760</v>
      </c>
      <c r="E33" s="2"/>
      <c r="F33" s="2" t="s">
        <v>488</v>
      </c>
      <c r="G33" s="2" t="s">
        <v>796</v>
      </c>
      <c r="H33" s="2" t="s">
        <v>735</v>
      </c>
      <c r="I33" s="2" t="s">
        <v>710</v>
      </c>
      <c r="J33" s="2"/>
      <c r="K33" s="2"/>
      <c r="L33" s="2"/>
      <c r="M33" s="2"/>
    </row>
    <row r="34" spans="1:13" ht="15.75" thickBot="1" x14ac:dyDescent="0.3">
      <c r="A34" s="2"/>
      <c r="B34" s="3" t="s">
        <v>848</v>
      </c>
      <c r="C34" s="2"/>
      <c r="D34" s="2" t="s">
        <v>761</v>
      </c>
      <c r="E34" s="2"/>
      <c r="F34" s="2" t="s">
        <v>489</v>
      </c>
      <c r="G34" s="2" t="s">
        <v>797</v>
      </c>
      <c r="H34" s="2" t="s">
        <v>736</v>
      </c>
      <c r="I34" s="2" t="s">
        <v>711</v>
      </c>
      <c r="J34" s="2"/>
      <c r="K34" s="2"/>
      <c r="L34" s="2"/>
      <c r="M34" s="2"/>
    </row>
    <row r="35" spans="1:13" ht="15.75" thickBot="1" x14ac:dyDescent="0.3">
      <c r="A35" s="2"/>
      <c r="B35" s="3" t="s">
        <v>849</v>
      </c>
      <c r="C35" s="2"/>
      <c r="D35" s="2" t="s">
        <v>762</v>
      </c>
      <c r="E35" s="2"/>
      <c r="F35" s="2" t="s">
        <v>490</v>
      </c>
      <c r="G35" s="2" t="s">
        <v>798</v>
      </c>
      <c r="H35" s="2" t="s">
        <v>737</v>
      </c>
      <c r="I35" s="2" t="s">
        <v>712</v>
      </c>
      <c r="J35" s="2"/>
      <c r="K35" s="2"/>
      <c r="L35" s="2"/>
      <c r="M35" s="2"/>
    </row>
    <row r="36" spans="1:13" ht="15.75" thickBot="1" x14ac:dyDescent="0.3">
      <c r="A36" s="2"/>
      <c r="B36" s="3" t="s">
        <v>850</v>
      </c>
      <c r="C36" s="2"/>
      <c r="D36" s="2" t="s">
        <v>763</v>
      </c>
      <c r="E36" s="2"/>
      <c r="F36" s="2" t="s">
        <v>491</v>
      </c>
      <c r="G36" s="2" t="s">
        <v>799</v>
      </c>
      <c r="H36" s="2" t="s">
        <v>738</v>
      </c>
      <c r="I36" s="2" t="s">
        <v>713</v>
      </c>
      <c r="J36" s="2"/>
      <c r="K36" s="2"/>
      <c r="L36" s="2"/>
      <c r="M36" s="2"/>
    </row>
    <row r="37" spans="1:13" ht="15.75" thickBot="1" x14ac:dyDescent="0.3">
      <c r="A37" s="2"/>
      <c r="B37" s="3" t="s">
        <v>851</v>
      </c>
      <c r="C37" s="2"/>
      <c r="D37" s="2" t="s">
        <v>764</v>
      </c>
      <c r="E37" s="2"/>
      <c r="F37" s="2"/>
      <c r="G37" s="2" t="s">
        <v>800</v>
      </c>
      <c r="H37" s="2" t="s">
        <v>739</v>
      </c>
      <c r="I37" s="2" t="s">
        <v>714</v>
      </c>
      <c r="J37" s="2"/>
      <c r="K37" s="2"/>
      <c r="L37" s="2"/>
      <c r="M37" s="2"/>
    </row>
    <row r="38" spans="1:13" ht="15.75" thickBot="1" x14ac:dyDescent="0.3">
      <c r="A38" s="2"/>
      <c r="B38" s="3" t="s">
        <v>852</v>
      </c>
      <c r="C38" s="2"/>
      <c r="D38" s="2" t="s">
        <v>765</v>
      </c>
      <c r="E38" s="2"/>
      <c r="F38" s="2"/>
      <c r="G38" s="2" t="s">
        <v>801</v>
      </c>
      <c r="H38" s="2" t="s">
        <v>740</v>
      </c>
      <c r="I38" s="2" t="s">
        <v>715</v>
      </c>
      <c r="J38" s="2"/>
      <c r="K38" s="2"/>
      <c r="L38" s="2"/>
      <c r="M38" s="2"/>
    </row>
    <row r="39" spans="1:13" ht="15.75" thickBot="1" x14ac:dyDescent="0.3">
      <c r="A39" s="2"/>
      <c r="B39" s="3" t="s">
        <v>853</v>
      </c>
      <c r="C39" s="2"/>
      <c r="D39" s="2" t="s">
        <v>766</v>
      </c>
      <c r="E39" s="2"/>
      <c r="F39" s="2"/>
      <c r="G39" s="2" t="s">
        <v>802</v>
      </c>
      <c r="H39" s="2" t="s">
        <v>741</v>
      </c>
      <c r="I39" s="2" t="s">
        <v>716</v>
      </c>
      <c r="J39" s="2"/>
      <c r="K39" s="2"/>
      <c r="L39" s="2"/>
      <c r="M39" s="2"/>
    </row>
    <row r="40" spans="1:13" ht="15.75" thickBot="1" x14ac:dyDescent="0.3">
      <c r="A40" s="2"/>
      <c r="B40" s="3" t="s">
        <v>854</v>
      </c>
      <c r="C40" s="2"/>
      <c r="D40" s="2"/>
      <c r="E40" s="2"/>
      <c r="F40" s="2"/>
      <c r="G40" s="2" t="s">
        <v>803</v>
      </c>
      <c r="H40" s="2" t="s">
        <v>742</v>
      </c>
      <c r="I40" s="2"/>
      <c r="J40" s="2"/>
      <c r="K40" s="2"/>
      <c r="L40" s="2"/>
      <c r="M40" s="2"/>
    </row>
    <row r="41" spans="1:13" ht="15.75" thickBot="1" x14ac:dyDescent="0.3">
      <c r="A41" s="2"/>
      <c r="B41" s="3"/>
      <c r="C41" s="2"/>
      <c r="D41" s="2"/>
      <c r="E41" s="2"/>
      <c r="F41" s="2"/>
      <c r="G41" s="2" t="s">
        <v>804</v>
      </c>
      <c r="H41" s="2" t="s">
        <v>743</v>
      </c>
      <c r="I41" s="2"/>
      <c r="J41" s="2"/>
      <c r="K41" s="2"/>
      <c r="L41" s="2"/>
      <c r="M41" s="2"/>
    </row>
    <row r="42" spans="1:13" ht="15.75" thickBot="1" x14ac:dyDescent="0.3">
      <c r="A42" s="2"/>
      <c r="B42" s="3"/>
      <c r="C42" s="2"/>
      <c r="D42" s="2"/>
      <c r="E42" s="2"/>
      <c r="F42" s="2"/>
      <c r="G42" s="2" t="s">
        <v>805</v>
      </c>
      <c r="H42" s="2" t="s">
        <v>744</v>
      </c>
      <c r="I42" s="2"/>
      <c r="J42" s="2"/>
      <c r="K42" s="2"/>
      <c r="L42" s="2"/>
      <c r="M42" s="2"/>
    </row>
    <row r="43" spans="1:13" ht="15.75" thickBot="1" x14ac:dyDescent="0.3">
      <c r="A43" s="2"/>
      <c r="B43" s="3"/>
      <c r="C43" s="2"/>
      <c r="D43" s="2"/>
      <c r="E43" s="2"/>
      <c r="F43" s="2"/>
      <c r="G43" s="2" t="s">
        <v>806</v>
      </c>
      <c r="H43" s="2" t="s">
        <v>745</v>
      </c>
      <c r="I43" s="2"/>
      <c r="J43" s="2"/>
      <c r="K43" s="2"/>
      <c r="L43" s="2"/>
      <c r="M43" s="2"/>
    </row>
    <row r="44" spans="1:13" ht="15.75" thickBot="1" x14ac:dyDescent="0.3">
      <c r="A44" s="2"/>
      <c r="B44" s="3"/>
      <c r="C44" s="2"/>
      <c r="D44" s="2"/>
      <c r="E44" s="2"/>
      <c r="F44" s="2"/>
      <c r="G44" s="2" t="s">
        <v>807</v>
      </c>
      <c r="H44" s="2" t="s">
        <v>746</v>
      </c>
      <c r="I44" s="2"/>
      <c r="J44" s="2"/>
      <c r="K44" s="2"/>
      <c r="L44" s="2"/>
      <c r="M44" s="2"/>
    </row>
    <row r="45" spans="1:13" ht="15.75" thickBot="1" x14ac:dyDescent="0.3">
      <c r="A45" s="2"/>
      <c r="B45" s="3"/>
      <c r="C45" s="2"/>
      <c r="D45" s="2"/>
      <c r="E45" s="2"/>
      <c r="F45" s="2"/>
      <c r="G45" s="2" t="s">
        <v>808</v>
      </c>
      <c r="H45" s="2" t="s">
        <v>747</v>
      </c>
      <c r="I45" s="2"/>
      <c r="J45" s="2"/>
      <c r="K45" s="2"/>
      <c r="L45" s="2"/>
      <c r="M45" s="2"/>
    </row>
    <row r="46" spans="1:13" ht="15.75" thickBot="1" x14ac:dyDescent="0.3">
      <c r="A46" s="2"/>
      <c r="B46" s="3"/>
      <c r="C46" s="2"/>
      <c r="D46" s="2"/>
      <c r="E46" s="2"/>
      <c r="F46" s="2"/>
      <c r="G46" s="2" t="s">
        <v>809</v>
      </c>
      <c r="H46" s="2" t="s">
        <v>748</v>
      </c>
      <c r="I46" s="2"/>
      <c r="J46" s="2"/>
      <c r="K46" s="2"/>
      <c r="L46" s="2"/>
      <c r="M46" s="2"/>
    </row>
    <row r="47" spans="1:13" ht="15.75" thickBot="1" x14ac:dyDescent="0.3">
      <c r="A47" s="2"/>
      <c r="B47" s="3"/>
      <c r="C47" s="2"/>
      <c r="D47" s="2"/>
      <c r="E47" s="2"/>
      <c r="F47" s="2"/>
      <c r="G47" s="2" t="s">
        <v>810</v>
      </c>
      <c r="H47" s="2" t="s">
        <v>749</v>
      </c>
      <c r="I47" s="2"/>
      <c r="J47" s="2"/>
      <c r="K47" s="2"/>
      <c r="L47" s="2"/>
      <c r="M47" s="2"/>
    </row>
    <row r="48" spans="1:13" ht="15.75" thickBot="1" x14ac:dyDescent="0.3">
      <c r="A48" s="2"/>
      <c r="B48" s="3"/>
      <c r="C48" s="2"/>
      <c r="D48" s="2"/>
      <c r="E48" s="2"/>
      <c r="F48" s="2"/>
      <c r="G48" s="2" t="s">
        <v>811</v>
      </c>
      <c r="H48" s="2" t="s">
        <v>750</v>
      </c>
      <c r="I48" s="2"/>
      <c r="J48" s="2"/>
      <c r="K48" s="2"/>
      <c r="L48" s="2"/>
      <c r="M48" s="2"/>
    </row>
    <row r="49" spans="1:13" ht="15.75" thickBot="1" x14ac:dyDescent="0.3">
      <c r="A49" s="2"/>
      <c r="B49" s="3"/>
      <c r="C49" s="2"/>
      <c r="D49" s="2"/>
      <c r="E49" s="2"/>
      <c r="F49" s="2"/>
      <c r="G49" s="2" t="s">
        <v>812</v>
      </c>
      <c r="H49" s="2" t="s">
        <v>751</v>
      </c>
      <c r="I49" s="2"/>
      <c r="J49" s="2"/>
      <c r="K49" s="2"/>
      <c r="L49" s="2"/>
      <c r="M49" s="2"/>
    </row>
    <row r="50" spans="1:13" ht="15.75" thickBot="1" x14ac:dyDescent="0.3">
      <c r="A50" s="2"/>
      <c r="B50" s="3"/>
      <c r="C50" s="2"/>
      <c r="D50" s="2"/>
      <c r="E50" s="2"/>
      <c r="F50" s="2"/>
      <c r="G50" s="2" t="s">
        <v>813</v>
      </c>
      <c r="H50" s="2"/>
      <c r="I50" s="2"/>
      <c r="J50" s="2"/>
      <c r="K50" s="2"/>
      <c r="L50" s="2"/>
      <c r="M50" s="2"/>
    </row>
    <row r="51" spans="1:13" ht="15.75" thickBot="1" x14ac:dyDescent="0.3">
      <c r="A51" s="2"/>
      <c r="B51" s="3"/>
      <c r="C51" s="2"/>
      <c r="D51" s="2"/>
      <c r="E51" s="2"/>
      <c r="F51" s="2"/>
      <c r="G51" s="2" t="s">
        <v>814</v>
      </c>
      <c r="H51" s="2"/>
      <c r="I51" s="2"/>
      <c r="J51" s="2"/>
      <c r="K51" s="2"/>
      <c r="L51" s="2"/>
      <c r="M51" s="2"/>
    </row>
    <row r="52" spans="1:13" ht="15.75" thickBot="1" x14ac:dyDescent="0.3">
      <c r="A52" s="2"/>
      <c r="B52" s="3"/>
      <c r="C52" s="2"/>
      <c r="D52" s="2"/>
      <c r="E52" s="2"/>
      <c r="F52" s="2"/>
      <c r="G52" s="2" t="s">
        <v>815</v>
      </c>
      <c r="H52" s="2"/>
      <c r="I52" s="2"/>
      <c r="J52" s="2"/>
      <c r="K52" s="2"/>
      <c r="L52" s="2"/>
      <c r="M52" s="2"/>
    </row>
    <row r="53" spans="1:13" ht="15.75" thickBot="1" x14ac:dyDescent="0.3">
      <c r="A53" s="2"/>
      <c r="B53" s="3"/>
      <c r="C53" s="2"/>
      <c r="D53" s="2"/>
      <c r="E53" s="2"/>
      <c r="F53" s="2"/>
      <c r="G53" s="2" t="s">
        <v>826</v>
      </c>
      <c r="H53" s="2"/>
      <c r="I53" s="2"/>
      <c r="J53" s="2"/>
      <c r="K53" s="2"/>
      <c r="L53" s="2"/>
      <c r="M53" s="2"/>
    </row>
    <row r="54" spans="1:13" ht="15.75" thickBot="1" x14ac:dyDescent="0.3">
      <c r="A54" s="2"/>
      <c r="B54" s="3"/>
      <c r="C54" s="2"/>
      <c r="D54" s="2"/>
      <c r="E54" s="2"/>
      <c r="F54" s="2"/>
      <c r="G54" s="2" t="s">
        <v>827</v>
      </c>
      <c r="H54" s="2"/>
      <c r="I54" s="2"/>
      <c r="J54" s="2"/>
      <c r="K54" s="2"/>
      <c r="L54" s="2"/>
      <c r="M54" s="2"/>
    </row>
    <row r="55" spans="1:13" ht="15.75" thickBot="1" x14ac:dyDescent="0.3">
      <c r="A55" s="2"/>
      <c r="B55" s="3"/>
      <c r="C55" s="2"/>
      <c r="D55" s="2"/>
      <c r="E55" s="2"/>
      <c r="F55" s="2"/>
      <c r="G55" s="2" t="s">
        <v>828</v>
      </c>
      <c r="H55" s="2"/>
      <c r="I55" s="2"/>
      <c r="J55" s="2"/>
      <c r="K55" s="2"/>
      <c r="L55" s="2"/>
      <c r="M55" s="2"/>
    </row>
    <row r="56" spans="1:13" ht="15.75" thickBot="1" x14ac:dyDescent="0.3">
      <c r="A56" s="2"/>
      <c r="B56" s="3"/>
      <c r="C56" s="2"/>
      <c r="D56" s="2"/>
      <c r="E56" s="2"/>
      <c r="F56" s="2"/>
      <c r="G56" s="2" t="s">
        <v>829</v>
      </c>
      <c r="H56" s="2"/>
      <c r="I56" s="2"/>
      <c r="J56" s="2"/>
      <c r="K56" s="2"/>
      <c r="L56" s="2"/>
      <c r="M56" s="2"/>
    </row>
    <row r="57" spans="1:13" ht="15.75" thickBot="1" x14ac:dyDescent="0.3">
      <c r="A57" s="2"/>
      <c r="B57" s="3"/>
      <c r="C57" s="2"/>
      <c r="D57" s="2"/>
      <c r="E57" s="2"/>
      <c r="F57" s="2"/>
      <c r="G57" s="2" t="s">
        <v>830</v>
      </c>
      <c r="H57" s="2"/>
      <c r="I57" s="2"/>
      <c r="J57" s="2"/>
      <c r="K57" s="2"/>
      <c r="L57" s="2"/>
      <c r="M57" s="2"/>
    </row>
    <row r="58" spans="1:13" ht="15.75" thickBot="1" x14ac:dyDescent="0.3">
      <c r="A58" s="2"/>
      <c r="B58" s="3"/>
      <c r="C58" s="2"/>
      <c r="D58" s="2"/>
      <c r="E58" s="2"/>
      <c r="F58" s="2"/>
      <c r="G58" s="2" t="s">
        <v>831</v>
      </c>
      <c r="H58" s="2"/>
      <c r="I58" s="2"/>
      <c r="J58" s="2"/>
      <c r="K58" s="2"/>
      <c r="L58" s="2"/>
      <c r="M58" s="2"/>
    </row>
    <row r="59" spans="1:13" ht="15.75" thickBot="1" x14ac:dyDescent="0.3">
      <c r="A59" s="2"/>
      <c r="B59" s="3"/>
      <c r="C59" s="2"/>
      <c r="D59" s="2"/>
      <c r="E59" s="2"/>
      <c r="F59" s="2"/>
      <c r="G59" s="2" t="s">
        <v>832</v>
      </c>
      <c r="H59" s="2"/>
      <c r="I59" s="2"/>
      <c r="J59" s="2"/>
      <c r="K59" s="2"/>
      <c r="L59" s="2"/>
      <c r="M59" s="2"/>
    </row>
    <row r="60" spans="1:13" ht="15.75" thickBot="1" x14ac:dyDescent="0.3">
      <c r="A60" s="2"/>
      <c r="B60" s="3"/>
      <c r="C60" s="2"/>
      <c r="D60" s="2"/>
      <c r="E60" s="2"/>
      <c r="F60" s="2"/>
      <c r="G60" s="2" t="s">
        <v>833</v>
      </c>
      <c r="H60" s="2"/>
      <c r="I60" s="2"/>
      <c r="J60" s="2"/>
      <c r="K60" s="2"/>
      <c r="L60" s="2"/>
      <c r="M60" s="2"/>
    </row>
    <row r="61" spans="1:13" ht="15.75" thickBot="1" x14ac:dyDescent="0.3">
      <c r="A61" s="2"/>
      <c r="B61" s="3"/>
      <c r="C61" s="2"/>
      <c r="D61" s="2"/>
      <c r="E61" s="2"/>
      <c r="F61" s="2"/>
      <c r="G61" s="2" t="s">
        <v>834</v>
      </c>
      <c r="H61" s="2"/>
      <c r="I61" s="2"/>
      <c r="J61" s="2"/>
      <c r="K61" s="2"/>
      <c r="L61" s="2"/>
      <c r="M61" s="2"/>
    </row>
  </sheetData>
  <printOptions horizontalCentered="1"/>
  <pageMargins left="0.70866141732283472" right="0.70866141732283472" top="0.19685039370078741" bottom="0" header="0.31496062992125984" footer="0.31496062992125984"/>
  <pageSetup paperSize="9" scale="85" orientation="portrait" verticalDpi="0" r:id="rId1"/>
  <colBreaks count="2" manualBreakCount="2">
    <brk id="10" max="1048575" man="1"/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A2:K748"/>
  <sheetViews>
    <sheetView topLeftCell="B1" workbookViewId="0">
      <selection activeCell="J6" sqref="J6"/>
    </sheetView>
  </sheetViews>
  <sheetFormatPr defaultColWidth="9.140625" defaultRowHeight="12.75" x14ac:dyDescent="0.2"/>
  <cols>
    <col min="1" max="1" width="9.85546875" style="8" bestFit="1" customWidth="1"/>
    <col min="2" max="2" width="67.5703125" style="8" customWidth="1"/>
    <col min="3" max="3" width="18.140625" style="8" customWidth="1"/>
    <col min="4" max="4" width="79.85546875" style="8" bestFit="1" customWidth="1"/>
    <col min="5" max="5" width="7.7109375" style="8" bestFit="1" customWidth="1"/>
    <col min="6" max="6" width="3.7109375" style="8" customWidth="1"/>
    <col min="7" max="10" width="10" style="8" bestFit="1" customWidth="1"/>
    <col min="11" max="26" width="9.140625" style="8" customWidth="1"/>
    <col min="27" max="16384" width="9.140625" style="8"/>
  </cols>
  <sheetData>
    <row r="2" spans="1:11" ht="15" x14ac:dyDescent="0.25">
      <c r="A2" s="13" t="str">
        <f>C2</f>
        <v>Автм</v>
      </c>
      <c r="B2" s="42" t="s">
        <v>872</v>
      </c>
      <c r="C2" s="43" t="s">
        <v>873</v>
      </c>
      <c r="D2" s="44" t="str">
        <f t="shared" ref="D2:D63" si="0">C2&amp;"  /  "&amp;B2</f>
        <v>Автм  /  *Автомобілів</v>
      </c>
      <c r="E2" s="9"/>
      <c r="H2" s="7" t="s">
        <v>1102</v>
      </c>
      <c r="I2" s="19"/>
      <c r="J2" t="s">
        <v>1103</v>
      </c>
    </row>
    <row r="3" spans="1:11" ht="15" x14ac:dyDescent="0.2">
      <c r="A3" s="13" t="str">
        <f t="shared" ref="A3:A66" si="1">C3</f>
        <v>БВУП</v>
      </c>
      <c r="B3" s="45" t="s">
        <v>876</v>
      </c>
      <c r="C3" s="46" t="s">
        <v>875</v>
      </c>
      <c r="D3" s="44" t="str">
        <f t="shared" si="0"/>
        <v>БВУП  /  *Будівельного виробництва та управління проектами</v>
      </c>
      <c r="H3" s="6" t="s">
        <v>1104</v>
      </c>
      <c r="I3" s="20" t="s">
        <v>1105</v>
      </c>
      <c r="J3" s="6" t="s">
        <v>4</v>
      </c>
      <c r="K3" s="49" t="s">
        <v>1139</v>
      </c>
    </row>
    <row r="4" spans="1:11" ht="15" x14ac:dyDescent="0.2">
      <c r="A4" s="13" t="str">
        <f t="shared" si="1"/>
        <v>ВМ</v>
      </c>
      <c r="B4" s="45" t="s">
        <v>878</v>
      </c>
      <c r="C4" s="46" t="s">
        <v>439</v>
      </c>
      <c r="D4" s="44" t="str">
        <f t="shared" si="0"/>
        <v>ВМ  /  Вищої математики</v>
      </c>
      <c r="H4" s="6" t="s">
        <v>1106</v>
      </c>
      <c r="I4" s="20" t="s">
        <v>1107</v>
      </c>
      <c r="J4" s="6" t="s">
        <v>3</v>
      </c>
      <c r="K4" s="49" t="s">
        <v>1140</v>
      </c>
    </row>
    <row r="5" spans="1:11" ht="15" x14ac:dyDescent="0.2">
      <c r="A5" s="13" t="str">
        <f t="shared" si="1"/>
        <v>ВП</v>
      </c>
      <c r="B5" s="45" t="s">
        <v>880</v>
      </c>
      <c r="C5" s="46" t="s">
        <v>879</v>
      </c>
      <c r="D5" s="44" t="str">
        <f t="shared" si="0"/>
        <v>ВП  /  Військової підготовки</v>
      </c>
      <c r="H5" s="6" t="s">
        <v>1108</v>
      </c>
      <c r="I5" s="20" t="s">
        <v>1109</v>
      </c>
      <c r="J5" s="6" t="s">
        <v>1153</v>
      </c>
      <c r="K5" s="49" t="s">
        <v>1141</v>
      </c>
    </row>
    <row r="6" spans="1:11" ht="15" x14ac:dyDescent="0.2">
      <c r="A6" s="13" t="str">
        <f t="shared" si="1"/>
        <v>ДВЗ</v>
      </c>
      <c r="B6" s="45" t="s">
        <v>884</v>
      </c>
      <c r="C6" s="46" t="s">
        <v>883</v>
      </c>
      <c r="D6" s="44" t="str">
        <f t="shared" si="0"/>
        <v>ДВЗ  /  *Двигунів внутрішнього згорання</v>
      </c>
      <c r="H6" s="6" t="s">
        <v>1110</v>
      </c>
      <c r="I6" s="20" t="s">
        <v>1111</v>
      </c>
      <c r="J6" s="6" t="s">
        <v>1112</v>
      </c>
      <c r="K6" s="49" t="s">
        <v>1142</v>
      </c>
    </row>
    <row r="7" spans="1:11" ht="15" x14ac:dyDescent="0.2">
      <c r="A7" s="13" t="str">
        <f t="shared" si="1"/>
        <v>Дзн</v>
      </c>
      <c r="B7" s="45" t="s">
        <v>888</v>
      </c>
      <c r="C7" s="46" t="s">
        <v>887</v>
      </c>
      <c r="D7" s="44" t="str">
        <f t="shared" si="0"/>
        <v>Дзн  /  *Дизайну</v>
      </c>
      <c r="H7" s="6" t="s">
        <v>1113</v>
      </c>
      <c r="I7" s="20" t="s">
        <v>1114</v>
      </c>
      <c r="J7" s="6" t="s">
        <v>5</v>
      </c>
      <c r="K7" s="49" t="s">
        <v>1143</v>
      </c>
    </row>
    <row r="8" spans="1:11" ht="15" x14ac:dyDescent="0.2">
      <c r="A8" s="13" t="str">
        <f t="shared" si="1"/>
        <v>ДМПТМ</v>
      </c>
      <c r="B8" s="45" t="s">
        <v>892</v>
      </c>
      <c r="C8" s="46" t="s">
        <v>891</v>
      </c>
      <c r="D8" s="44" t="str">
        <f t="shared" si="0"/>
        <v>ДМПТМ  /  *Деталей машин і підйомно-транспортних механізмів</v>
      </c>
      <c r="H8" s="6" t="s">
        <v>940</v>
      </c>
      <c r="I8" s="20" t="s">
        <v>1115</v>
      </c>
      <c r="J8" s="6" t="s">
        <v>9</v>
      </c>
      <c r="K8" s="49" t="s">
        <v>437</v>
      </c>
    </row>
    <row r="9" spans="1:11" ht="15" x14ac:dyDescent="0.2">
      <c r="A9" s="13" t="str">
        <f t="shared" si="1"/>
        <v>ЕА</v>
      </c>
      <c r="B9" s="45" t="s">
        <v>896</v>
      </c>
      <c r="C9" s="46" t="s">
        <v>895</v>
      </c>
      <c r="D9" s="44" t="str">
        <f t="shared" si="0"/>
        <v>ЕА  /  *Електричних та електронних  апаратів</v>
      </c>
      <c r="H9" s="6" t="s">
        <v>1116</v>
      </c>
      <c r="I9" s="20" t="s">
        <v>1117</v>
      </c>
      <c r="J9" s="6" t="s">
        <v>7</v>
      </c>
      <c r="K9" s="49" t="s">
        <v>1144</v>
      </c>
    </row>
    <row r="10" spans="1:11" ht="15" x14ac:dyDescent="0.2">
      <c r="A10" s="13" t="str">
        <f t="shared" si="1"/>
        <v>ЕМ</v>
      </c>
      <c r="B10" s="45" t="s">
        <v>898</v>
      </c>
      <c r="C10" s="46" t="s">
        <v>897</v>
      </c>
      <c r="D10" s="44" t="str">
        <f t="shared" si="0"/>
        <v>ЕМ  /  *Електричних машин</v>
      </c>
      <c r="H10" s="6" t="s">
        <v>6</v>
      </c>
      <c r="I10" s="20" t="s">
        <v>1118</v>
      </c>
      <c r="J10" s="6" t="s">
        <v>6</v>
      </c>
      <c r="K10" s="49" t="s">
        <v>627</v>
      </c>
    </row>
    <row r="11" spans="1:11" ht="15" x14ac:dyDescent="0.2">
      <c r="A11" s="13" t="str">
        <f t="shared" si="1"/>
        <v>ЕПА</v>
      </c>
      <c r="B11" s="45" t="s">
        <v>902</v>
      </c>
      <c r="C11" s="46" t="s">
        <v>901</v>
      </c>
      <c r="D11" s="44" t="str">
        <f t="shared" si="0"/>
        <v>ЕПА  /  *Електроприводу та автоматизації промислових установок</v>
      </c>
      <c r="H11" s="6" t="s">
        <v>0</v>
      </c>
      <c r="I11" s="20" t="s">
        <v>1119</v>
      </c>
      <c r="J11" s="6" t="s">
        <v>0</v>
      </c>
      <c r="K11" s="49" t="s">
        <v>1145</v>
      </c>
    </row>
    <row r="12" spans="1:11" ht="15" x14ac:dyDescent="0.2">
      <c r="A12" s="13" t="str">
        <f t="shared" si="1"/>
        <v>ЕПП</v>
      </c>
      <c r="B12" s="45" t="s">
        <v>904</v>
      </c>
      <c r="C12" s="46" t="s">
        <v>903</v>
      </c>
      <c r="D12" s="44" t="str">
        <f t="shared" si="0"/>
        <v>ЕПП  /  *Електропостачання промислових підприємств</v>
      </c>
      <c r="H12" s="6" t="s">
        <v>1120</v>
      </c>
      <c r="I12" s="20" t="s">
        <v>1121</v>
      </c>
      <c r="J12" s="6" t="s">
        <v>8</v>
      </c>
      <c r="K12" s="49" t="s">
        <v>1146</v>
      </c>
    </row>
    <row r="13" spans="1:11" ht="15" x14ac:dyDescent="0.2">
      <c r="A13" s="13" t="str">
        <f t="shared" si="1"/>
        <v>ЕТП</v>
      </c>
      <c r="B13" s="45" t="s">
        <v>906</v>
      </c>
      <c r="C13" s="46" t="s">
        <v>905</v>
      </c>
      <c r="D13" s="44" t="str">
        <f t="shared" si="0"/>
        <v>ЕТП  /  Економічної теорії та підприємництва</v>
      </c>
      <c r="H13" s="6" t="s">
        <v>966</v>
      </c>
      <c r="I13" s="20" t="s">
        <v>1122</v>
      </c>
      <c r="J13" s="6" t="s">
        <v>11</v>
      </c>
      <c r="K13" s="49" t="s">
        <v>1147</v>
      </c>
    </row>
    <row r="14" spans="1:11" ht="15" x14ac:dyDescent="0.2">
      <c r="A14" s="13" t="str">
        <f t="shared" si="1"/>
        <v>Жрнл</v>
      </c>
      <c r="B14" s="45" t="s">
        <v>909</v>
      </c>
      <c r="C14" s="46" t="s">
        <v>908</v>
      </c>
      <c r="D14" s="44" t="str">
        <f t="shared" si="0"/>
        <v>Жрнл  /  *Журналістики</v>
      </c>
      <c r="H14" s="6" t="s">
        <v>1123</v>
      </c>
      <c r="I14" s="20" t="s">
        <v>1124</v>
      </c>
      <c r="J14" s="6" t="s">
        <v>10</v>
      </c>
      <c r="K14" s="49" t="s">
        <v>1148</v>
      </c>
    </row>
    <row r="15" spans="1:11" ht="15" x14ac:dyDescent="0.2">
      <c r="A15" s="13" t="str">
        <f t="shared" si="1"/>
        <v>ЗІ</v>
      </c>
      <c r="B15" s="45" t="s">
        <v>913</v>
      </c>
      <c r="C15" s="46" t="s">
        <v>912</v>
      </c>
      <c r="D15" s="44" t="str">
        <f t="shared" si="0"/>
        <v>ЗІ  /  *Захисту інформації</v>
      </c>
      <c r="H15" s="6" t="s">
        <v>1125</v>
      </c>
      <c r="I15" s="20" t="s">
        <v>1126</v>
      </c>
      <c r="J15" s="6" t="s">
        <v>12</v>
      </c>
      <c r="K15" s="49" t="s">
        <v>1149</v>
      </c>
    </row>
    <row r="16" spans="1:11" ht="15" x14ac:dyDescent="0.2">
      <c r="A16" s="13" t="str">
        <f t="shared" si="1"/>
        <v>ІМ</v>
      </c>
      <c r="B16" s="45" t="s">
        <v>917</v>
      </c>
      <c r="C16" s="46" t="s">
        <v>916</v>
      </c>
      <c r="D16" s="44" t="str">
        <f t="shared" si="0"/>
        <v>ІМ  /  Іноземних мов</v>
      </c>
    </row>
    <row r="17" spans="1:8" ht="15" x14ac:dyDescent="0.2">
      <c r="A17" s="13" t="str">
        <f t="shared" si="1"/>
        <v>ІМПС</v>
      </c>
      <c r="B17" s="45" t="s">
        <v>919</v>
      </c>
      <c r="C17" s="46" t="s">
        <v>918</v>
      </c>
      <c r="D17" s="44" t="str">
        <f t="shared" si="0"/>
        <v>ІМПС  /  Іноземних мов професійного спілкування</v>
      </c>
    </row>
    <row r="18" spans="1:8" ht="15" x14ac:dyDescent="0.2">
      <c r="A18" s="13" t="str">
        <f t="shared" si="1"/>
        <v>ІТЕЗ</v>
      </c>
      <c r="B18" s="45" t="s">
        <v>922</v>
      </c>
      <c r="C18" s="46" t="s">
        <v>921</v>
      </c>
      <c r="D18" s="44" t="str">
        <f t="shared" si="0"/>
        <v>ІТЕЗ  /  *Інформаційних технологій електронних засобів</v>
      </c>
      <c r="H18" s="47">
        <v>0.35416666666666669</v>
      </c>
    </row>
    <row r="19" spans="1:8" ht="15" x14ac:dyDescent="0.2">
      <c r="A19" s="13" t="str">
        <f t="shared" si="1"/>
        <v>ІТТ</v>
      </c>
      <c r="B19" s="45" t="s">
        <v>924</v>
      </c>
      <c r="C19" s="46" t="s">
        <v>923</v>
      </c>
      <c r="D19" s="44" t="str">
        <f t="shared" si="0"/>
        <v>ІТТ  /  Інформаційних технологій в туризмі</v>
      </c>
      <c r="H19" s="47">
        <v>0.375</v>
      </c>
    </row>
    <row r="20" spans="1:8" ht="15" x14ac:dyDescent="0.2">
      <c r="A20" s="13" t="str">
        <f t="shared" si="1"/>
        <v>КАТП</v>
      </c>
      <c r="B20" s="45" t="s">
        <v>926</v>
      </c>
      <c r="C20" s="46" t="s">
        <v>925</v>
      </c>
      <c r="D20" s="44" t="str">
        <f t="shared" si="0"/>
        <v>КАТП  /  *Конституційного, адміністративного та трудового права</v>
      </c>
      <c r="H20" s="47">
        <v>0.4201388888888889</v>
      </c>
    </row>
    <row r="21" spans="1:8" ht="15" x14ac:dyDescent="0.2">
      <c r="A21" s="13" t="str">
        <f t="shared" si="1"/>
        <v>КМХТ</v>
      </c>
      <c r="B21" s="45" t="s">
        <v>928</v>
      </c>
      <c r="C21" s="46" t="s">
        <v>927</v>
      </c>
      <c r="D21" s="44" t="str">
        <f t="shared" si="0"/>
        <v>КМХТ  /  *Композиційних матеріалів хімії та технологій</v>
      </c>
      <c r="H21" s="47">
        <v>0.49652777777777773</v>
      </c>
    </row>
    <row r="22" spans="1:8" ht="15" x14ac:dyDescent="0.2">
      <c r="A22" s="13" t="str">
        <f t="shared" si="1"/>
        <v>КСМ</v>
      </c>
      <c r="B22" s="45" t="s">
        <v>930</v>
      </c>
      <c r="C22" s="46" t="s">
        <v>929</v>
      </c>
      <c r="D22" s="44" t="str">
        <f t="shared" si="0"/>
        <v>КСМ  /  *Комп’ютерних систем та мереж</v>
      </c>
      <c r="H22" s="47">
        <v>0.54166666666666663</v>
      </c>
    </row>
    <row r="23" spans="1:8" ht="15" x14ac:dyDescent="0.2">
      <c r="A23" s="13" t="str">
        <f t="shared" si="1"/>
        <v>КЦМП</v>
      </c>
      <c r="B23" s="45" t="s">
        <v>932</v>
      </c>
      <c r="C23" s="46" t="s">
        <v>931</v>
      </c>
      <c r="D23" s="44" t="str">
        <f t="shared" si="0"/>
        <v>КЦМП  /  *Кримінального, цивільного та міжнародного права</v>
      </c>
      <c r="H23" s="47">
        <v>0.55902777777777779</v>
      </c>
    </row>
    <row r="24" spans="1:8" ht="15" x14ac:dyDescent="0.2">
      <c r="A24" s="13" t="str">
        <f t="shared" si="1"/>
        <v>МВІ</v>
      </c>
      <c r="B24" s="45" t="s">
        <v>893</v>
      </c>
      <c r="C24" s="46" t="s">
        <v>894</v>
      </c>
      <c r="D24" s="44" t="str">
        <f t="shared" si="0"/>
        <v>МВІ  /  *Металорізальних верстатів та інструментів</v>
      </c>
      <c r="H24" s="47">
        <v>0.62152777777777779</v>
      </c>
    </row>
    <row r="25" spans="1:8" ht="15" x14ac:dyDescent="0.2">
      <c r="A25" s="13" t="str">
        <f t="shared" si="1"/>
        <v>МЕВ</v>
      </c>
      <c r="B25" s="45" t="s">
        <v>935</v>
      </c>
      <c r="C25" s="46" t="s">
        <v>934</v>
      </c>
      <c r="D25" s="44" t="str">
        <f t="shared" si="0"/>
        <v>МЕВ  /  *Міжнародних  економічних відносин</v>
      </c>
      <c r="H25" s="47">
        <v>0.69791666666666663</v>
      </c>
    </row>
    <row r="26" spans="1:8" ht="15" x14ac:dyDescent="0.2">
      <c r="A26" s="13" t="str">
        <f t="shared" si="1"/>
        <v>Мндж</v>
      </c>
      <c r="B26" s="45" t="s">
        <v>938</v>
      </c>
      <c r="C26" s="46" t="s">
        <v>937</v>
      </c>
      <c r="D26" s="44" t="str">
        <f t="shared" si="0"/>
        <v>Мндж  /  *Менеджменту</v>
      </c>
      <c r="H26" s="47">
        <v>0.70833333333333337</v>
      </c>
    </row>
    <row r="27" spans="1:8" ht="15" x14ac:dyDescent="0.2">
      <c r="A27" s="13" t="str">
        <f t="shared" si="1"/>
        <v>МНЕ</v>
      </c>
      <c r="B27" s="45" t="s">
        <v>942</v>
      </c>
      <c r="C27" s="46" t="s">
        <v>941</v>
      </c>
      <c r="D27" s="44" t="str">
        <f t="shared" si="0"/>
        <v>МНЕ  /  *Мікро- та наноелектроніки</v>
      </c>
      <c r="H27" s="47">
        <v>0.76041666666666663</v>
      </c>
    </row>
    <row r="28" spans="1:8" ht="15" x14ac:dyDescent="0.2">
      <c r="A28" s="13" t="str">
        <f t="shared" si="1"/>
        <v>МтаЛ</v>
      </c>
      <c r="B28" s="45" t="s">
        <v>943</v>
      </c>
      <c r="C28" s="46" t="s">
        <v>1131</v>
      </c>
      <c r="D28" s="44" t="str">
        <f t="shared" si="0"/>
        <v>МтаЛ  /  *Маркетингу та логістики</v>
      </c>
      <c r="H28" s="47">
        <v>0.82291666666666663</v>
      </c>
    </row>
    <row r="29" spans="1:8" ht="15" x14ac:dyDescent="0.2">
      <c r="A29" s="13" t="str">
        <f t="shared" si="1"/>
        <v>МТ</v>
      </c>
      <c r="B29" s="45" t="s">
        <v>945</v>
      </c>
      <c r="C29" s="46" t="s">
        <v>944</v>
      </c>
      <c r="D29" s="44" t="str">
        <f t="shared" si="0"/>
        <v>МТ  /  *Міжнародного туризму</v>
      </c>
      <c r="H29" s="47">
        <v>0.87847222222222221</v>
      </c>
    </row>
    <row r="30" spans="1:8" ht="15" x14ac:dyDescent="0.2">
      <c r="A30" s="13" t="str">
        <f t="shared" si="1"/>
        <v>МТЛВ</v>
      </c>
      <c r="B30" s="45" t="s">
        <v>910</v>
      </c>
      <c r="C30" s="46" t="s">
        <v>911</v>
      </c>
      <c r="D30" s="44" t="str">
        <f t="shared" si="0"/>
        <v>МТЛВ  /  *Машин і технології ливарного виробництва</v>
      </c>
    </row>
    <row r="31" spans="1:8" ht="15" x14ac:dyDescent="0.2">
      <c r="A31" s="13" t="str">
        <f t="shared" si="1"/>
        <v>Мхнк</v>
      </c>
      <c r="B31" s="45" t="s">
        <v>947</v>
      </c>
      <c r="C31" s="46" t="s">
        <v>877</v>
      </c>
      <c r="D31" s="44" t="str">
        <f t="shared" si="0"/>
        <v>Мхнк  /  Механіки</v>
      </c>
    </row>
    <row r="32" spans="1:8" ht="15" x14ac:dyDescent="0.2">
      <c r="A32" s="13" t="str">
        <f t="shared" si="1"/>
        <v>НГКГ</v>
      </c>
      <c r="B32" s="45" t="s">
        <v>948</v>
      </c>
      <c r="C32" s="46" t="s">
        <v>882</v>
      </c>
      <c r="D32" s="44" t="str">
        <f t="shared" si="0"/>
        <v>НГКГ  /  Нарисної геометрії, інженерної та комп’ютерної графіки</v>
      </c>
    </row>
    <row r="33" spans="1:4" ht="15" x14ac:dyDescent="0.2">
      <c r="A33" s="13" t="str">
        <f t="shared" si="1"/>
        <v>ОіО</v>
      </c>
      <c r="B33" s="45" t="s">
        <v>952</v>
      </c>
      <c r="C33" s="46" t="s">
        <v>951</v>
      </c>
      <c r="D33" s="44" t="str">
        <f t="shared" si="0"/>
        <v>ОіО  /  *Облік і оподаткування</v>
      </c>
    </row>
    <row r="34" spans="1:4" ht="15" x14ac:dyDescent="0.2">
      <c r="A34" s="13" t="str">
        <f t="shared" si="1"/>
        <v>ОМТ</v>
      </c>
      <c r="B34" s="45" t="s">
        <v>899</v>
      </c>
      <c r="C34" s="46" t="s">
        <v>900</v>
      </c>
      <c r="D34" s="44" t="str">
        <f t="shared" si="0"/>
        <v>ОМТ  /  *Обробки металів тиском</v>
      </c>
    </row>
    <row r="35" spans="1:4" ht="15" x14ac:dyDescent="0.2">
      <c r="A35" s="13" t="str">
        <f t="shared" si="1"/>
        <v>ОПНС</v>
      </c>
      <c r="B35" s="45" t="s">
        <v>464</v>
      </c>
      <c r="C35" s="46" t="s">
        <v>920</v>
      </c>
      <c r="D35" s="44" t="str">
        <f t="shared" si="0"/>
        <v>ОПНС  /  Охорони праці і навколишнього середовища</v>
      </c>
    </row>
    <row r="36" spans="1:4" ht="15" x14ac:dyDescent="0.2">
      <c r="A36" s="13" t="str">
        <f t="shared" si="1"/>
        <v>ОТЗВ</v>
      </c>
      <c r="B36" s="45" t="s">
        <v>914</v>
      </c>
      <c r="C36" s="46" t="s">
        <v>915</v>
      </c>
      <c r="D36" s="44" t="str">
        <f t="shared" si="0"/>
        <v>ОТЗВ  /  *Обладнання та технології зварювального виробництва</v>
      </c>
    </row>
    <row r="37" spans="1:4" ht="15" x14ac:dyDescent="0.2">
      <c r="A37" s="13" t="str">
        <f t="shared" si="1"/>
        <v>ПЗ</v>
      </c>
      <c r="B37" s="45" t="s">
        <v>949</v>
      </c>
      <c r="C37" s="46" t="s">
        <v>950</v>
      </c>
      <c r="D37" s="44" t="str">
        <f t="shared" si="0"/>
        <v>ПЗ  /  *Програмних засобів</v>
      </c>
    </row>
    <row r="38" spans="1:4" ht="15" x14ac:dyDescent="0.2">
      <c r="A38" s="13" t="str">
        <f t="shared" si="1"/>
        <v>ПМ</v>
      </c>
      <c r="B38" s="45" t="s">
        <v>954</v>
      </c>
      <c r="C38" s="46" t="s">
        <v>946</v>
      </c>
      <c r="D38" s="44" t="str">
        <f t="shared" si="0"/>
        <v xml:space="preserve">ПМ  /  Прикладної математики </v>
      </c>
    </row>
    <row r="39" spans="1:4" ht="15" x14ac:dyDescent="0.2">
      <c r="A39" s="13" t="str">
        <f t="shared" si="1"/>
        <v>СО</v>
      </c>
      <c r="B39" s="45" t="s">
        <v>1132</v>
      </c>
      <c r="C39" s="46" t="s">
        <v>1133</v>
      </c>
      <c r="D39" s="44" t="str">
        <f t="shared" si="0"/>
        <v>СО  /  *Спеціальної освіти</v>
      </c>
    </row>
    <row r="40" spans="1:4" ht="15" x14ac:dyDescent="0.2">
      <c r="A40" s="13" t="str">
        <f t="shared" si="1"/>
        <v>ПП</v>
      </c>
      <c r="B40" s="45" t="s">
        <v>955</v>
      </c>
      <c r="C40" s="46" t="s">
        <v>881</v>
      </c>
      <c r="D40" s="44" t="str">
        <f t="shared" si="0"/>
        <v>ПП  /  Політології та права</v>
      </c>
    </row>
    <row r="41" spans="1:4" ht="15" x14ac:dyDescent="0.2">
      <c r="A41" s="13" t="str">
        <f t="shared" si="1"/>
        <v>Псхл</v>
      </c>
      <c r="B41" s="45" t="s">
        <v>959</v>
      </c>
      <c r="C41" s="46" t="s">
        <v>958</v>
      </c>
      <c r="D41" s="44" t="str">
        <f t="shared" si="0"/>
        <v>Псхл  /  *Психології</v>
      </c>
    </row>
    <row r="42" spans="1:4" ht="15" x14ac:dyDescent="0.2">
      <c r="A42" s="13" t="str">
        <f t="shared" si="1"/>
        <v>РТ</v>
      </c>
      <c r="B42" s="45" t="s">
        <v>939</v>
      </c>
      <c r="C42" s="46" t="s">
        <v>940</v>
      </c>
      <c r="D42" s="44" t="str">
        <f t="shared" si="0"/>
        <v>РТ  /  *Радіотехніки та телекомунікацій</v>
      </c>
    </row>
    <row r="43" spans="1:4" ht="15" x14ac:dyDescent="0.2">
      <c r="A43" s="13" t="str">
        <f t="shared" si="1"/>
        <v>САОМ</v>
      </c>
      <c r="B43" s="45" t="s">
        <v>960</v>
      </c>
      <c r="C43" s="46" t="s">
        <v>953</v>
      </c>
      <c r="D43" s="44" t="str">
        <f t="shared" si="0"/>
        <v>САОМ  /  *Системного аналізу та обчислювальної математики</v>
      </c>
    </row>
    <row r="44" spans="1:4" ht="15" x14ac:dyDescent="0.2">
      <c r="A44" s="13" t="str">
        <f t="shared" si="1"/>
        <v>СР</v>
      </c>
      <c r="B44" s="45" t="s">
        <v>963</v>
      </c>
      <c r="C44" s="46" t="s">
        <v>962</v>
      </c>
      <c r="D44" s="44" t="str">
        <f t="shared" si="0"/>
        <v>СР  /  *Соціальної роботи</v>
      </c>
    </row>
    <row r="45" spans="1:4" ht="15" x14ac:dyDescent="0.2">
      <c r="A45" s="13" t="str">
        <f t="shared" si="1"/>
        <v>ТАД</v>
      </c>
      <c r="B45" s="45" t="s">
        <v>885</v>
      </c>
      <c r="C45" s="46" t="s">
        <v>886</v>
      </c>
      <c r="D45" s="44" t="str">
        <f t="shared" si="0"/>
        <v>ТАД  /  *Технології авіаційних двигунів</v>
      </c>
    </row>
    <row r="46" spans="1:4" ht="15" x14ac:dyDescent="0.2">
      <c r="A46" s="13" t="str">
        <f t="shared" si="1"/>
        <v>ТЗЕ</v>
      </c>
      <c r="B46" s="45" t="s">
        <v>964</v>
      </c>
      <c r="C46" s="46" t="s">
        <v>933</v>
      </c>
      <c r="D46" s="44" t="str">
        <f t="shared" si="0"/>
        <v>ТЗЕ  /  Теоретичної і загальної електротехніки</v>
      </c>
    </row>
    <row r="47" spans="1:4" ht="15" x14ac:dyDescent="0.2">
      <c r="A47" s="13" t="str">
        <f t="shared" si="1"/>
        <v>ТМБ</v>
      </c>
      <c r="B47" s="45" t="s">
        <v>889</v>
      </c>
      <c r="C47" s="46" t="s">
        <v>890</v>
      </c>
      <c r="D47" s="44" t="str">
        <f t="shared" si="0"/>
        <v>ТМБ  /  *Технології машинобудування</v>
      </c>
    </row>
    <row r="48" spans="1:4" ht="15" x14ac:dyDescent="0.2">
      <c r="A48" s="13" t="str">
        <f t="shared" si="1"/>
        <v>ТПП</v>
      </c>
      <c r="B48" s="45" t="s">
        <v>956</v>
      </c>
      <c r="C48" s="46" t="s">
        <v>957</v>
      </c>
      <c r="D48" s="44" t="str">
        <f t="shared" si="0"/>
        <v xml:space="preserve">ТПП  /  *Теорії та практики перекладу </v>
      </c>
    </row>
    <row r="49" spans="1:4" ht="15" x14ac:dyDescent="0.2">
      <c r="A49" s="13" t="str">
        <f t="shared" si="1"/>
        <v>ТТ</v>
      </c>
      <c r="B49" s="45" t="s">
        <v>967</v>
      </c>
      <c r="C49" s="46" t="s">
        <v>874</v>
      </c>
      <c r="D49" s="44" t="str">
        <f t="shared" si="0"/>
        <v>ТТ  /  *Транспортних технологій</v>
      </c>
    </row>
    <row r="50" spans="1:4" ht="15" x14ac:dyDescent="0.2">
      <c r="A50" s="13" t="str">
        <f t="shared" si="1"/>
        <v>УЗМП</v>
      </c>
      <c r="B50" s="45" t="s">
        <v>969</v>
      </c>
      <c r="C50" s="46" t="s">
        <v>968</v>
      </c>
      <c r="D50" s="44" t="str">
        <f t="shared" si="0"/>
        <v>УЗМП  /  Українознавства та загальної мовної підготовки</v>
      </c>
    </row>
    <row r="51" spans="1:4" ht="15" x14ac:dyDescent="0.2">
      <c r="A51" s="13" t="str">
        <f t="shared" si="1"/>
        <v>ЕМС</v>
      </c>
      <c r="B51" s="45" t="s">
        <v>970</v>
      </c>
      <c r="C51" s="46" t="s">
        <v>971</v>
      </c>
      <c r="D51" s="44" t="str">
        <f t="shared" si="0"/>
        <v>ЕМС  /  *Економіки та митної справа</v>
      </c>
    </row>
    <row r="52" spans="1:4" ht="15" x14ac:dyDescent="0.2">
      <c r="A52" s="13" t="str">
        <f t="shared" si="1"/>
        <v>УФКС</v>
      </c>
      <c r="B52" s="45" t="s">
        <v>965</v>
      </c>
      <c r="C52" s="46" t="s">
        <v>966</v>
      </c>
      <c r="D52" s="44" t="str">
        <f t="shared" si="0"/>
        <v>УФКС  /  *Управління фізичною культурою та спортом</v>
      </c>
    </row>
    <row r="53" spans="1:4" ht="15" x14ac:dyDescent="0.2">
      <c r="A53" s="13" t="str">
        <f t="shared" si="1"/>
        <v>Фзк</v>
      </c>
      <c r="B53" s="45" t="s">
        <v>972</v>
      </c>
      <c r="C53" s="46" t="s">
        <v>936</v>
      </c>
      <c r="D53" s="44" t="str">
        <f t="shared" si="0"/>
        <v>Фзк  /  Фізики</v>
      </c>
    </row>
    <row r="54" spans="1:4" ht="15" x14ac:dyDescent="0.2">
      <c r="A54" s="13" t="str">
        <f t="shared" si="1"/>
        <v>ФБСтаС</v>
      </c>
      <c r="B54" s="45" t="s">
        <v>974</v>
      </c>
      <c r="C54" s="46" t="s">
        <v>973</v>
      </c>
      <c r="D54" s="44" t="str">
        <f t="shared" si="0"/>
        <v>ФБСтаС  /  *Фінанси, банківська справа та страхування</v>
      </c>
    </row>
    <row r="55" spans="1:4" ht="15" x14ac:dyDescent="0.2">
      <c r="A55" s="13" t="str">
        <f t="shared" si="1"/>
        <v>ФКОВС</v>
      </c>
      <c r="B55" s="45" t="s">
        <v>976</v>
      </c>
      <c r="C55" s="46" t="s">
        <v>975</v>
      </c>
      <c r="D55" s="44" t="str">
        <f t="shared" si="0"/>
        <v>ФКОВС  /  Фізичної культури, олімпійських та неолімпійських видів спорту</v>
      </c>
    </row>
    <row r="56" spans="1:4" ht="15" x14ac:dyDescent="0.2">
      <c r="A56" s="13" t="str">
        <f t="shared" si="1"/>
        <v>Флсф</v>
      </c>
      <c r="B56" s="45" t="s">
        <v>977</v>
      </c>
      <c r="C56" s="46" t="s">
        <v>961</v>
      </c>
      <c r="D56" s="44" t="str">
        <f t="shared" si="0"/>
        <v>Флсф  /  Філософії</v>
      </c>
    </row>
    <row r="57" spans="1:4" ht="15" x14ac:dyDescent="0.2">
      <c r="A57" s="13" t="str">
        <f t="shared" si="1"/>
        <v>ФМ</v>
      </c>
      <c r="B57" s="45" t="s">
        <v>907</v>
      </c>
      <c r="C57" s="46" t="s">
        <v>554</v>
      </c>
      <c r="D57" s="44" t="str">
        <f t="shared" si="0"/>
        <v>ФМ  /  *Фізичного матеріалознавства</v>
      </c>
    </row>
    <row r="58" spans="1:4" ht="15" x14ac:dyDescent="0.2">
      <c r="A58" s="13" t="str">
        <f t="shared" si="1"/>
        <v>ФТтаЕ</v>
      </c>
      <c r="B58" s="45" t="s">
        <v>1134</v>
      </c>
      <c r="C58" s="46" t="s">
        <v>1135</v>
      </c>
      <c r="D58" s="44" t="str">
        <f t="shared" si="0"/>
        <v>ФТтаЕ  /  *Фізичної терапії та ерготерапії</v>
      </c>
    </row>
    <row r="59" spans="1:4" ht="15" x14ac:dyDescent="0.2">
      <c r="A59" s="13" t="str">
        <f t="shared" si="1"/>
        <v>ЗПН</v>
      </c>
      <c r="B59" s="45" t="s">
        <v>979</v>
      </c>
      <c r="C59" s="46" t="s">
        <v>978</v>
      </c>
      <c r="D59" s="44" t="str">
        <f t="shared" si="0"/>
        <v>ЗПН  /  *Загальноправових та політичних наук</v>
      </c>
    </row>
    <row r="60" spans="1:4" ht="15" x14ac:dyDescent="0.2">
      <c r="A60" s="13" t="str">
        <f t="shared" si="1"/>
        <v>ПТБД</v>
      </c>
      <c r="B60" s="45" t="s">
        <v>981</v>
      </c>
      <c r="C60" s="46" t="s">
        <v>980</v>
      </c>
      <c r="D60" s="44" t="str">
        <f t="shared" si="0"/>
        <v>ПТБД  /  *Підприємництва, торгівлі та біржової діяльності</v>
      </c>
    </row>
    <row r="61" spans="1:4" ht="15" x14ac:dyDescent="0.2">
      <c r="A61" s="13" t="str">
        <f t="shared" si="1"/>
        <v>СРП</v>
      </c>
      <c r="B61" s="45" t="s">
        <v>1136</v>
      </c>
      <c r="C61" s="46" t="s">
        <v>1137</v>
      </c>
      <c r="D61" s="44" t="str">
        <f t="shared" si="0"/>
        <v>СРП  /  *Соціальної роботи та психології</v>
      </c>
    </row>
    <row r="62" spans="1:4" ht="15" x14ac:dyDescent="0.2">
      <c r="A62" s="13" t="str">
        <f t="shared" si="1"/>
        <v>СО</v>
      </c>
      <c r="B62" s="45" t="s">
        <v>1132</v>
      </c>
      <c r="C62" s="46" t="s">
        <v>1133</v>
      </c>
      <c r="D62" s="44" t="str">
        <f t="shared" si="0"/>
        <v>СО  /  *Спеціальної освіти</v>
      </c>
    </row>
    <row r="63" spans="1:4" ht="15" x14ac:dyDescent="0.2">
      <c r="A63" s="13">
        <f t="shared" si="1"/>
        <v>0</v>
      </c>
      <c r="B63" s="45"/>
      <c r="C63" s="46"/>
      <c r="D63" s="44" t="str">
        <f t="shared" si="0"/>
        <v xml:space="preserve">  /  </v>
      </c>
    </row>
    <row r="64" spans="1:4" ht="15" x14ac:dyDescent="0.2">
      <c r="A64" s="13">
        <f t="shared" si="1"/>
        <v>0</v>
      </c>
      <c r="B64" s="10"/>
      <c r="C64" s="11"/>
      <c r="D64" s="9" t="str">
        <f t="shared" ref="D64:D65" si="2">C64&amp;"  /  "&amp;B64</f>
        <v xml:space="preserve">  /  </v>
      </c>
    </row>
    <row r="65" spans="1:10" ht="15" x14ac:dyDescent="0.2">
      <c r="A65" s="13">
        <f t="shared" si="1"/>
        <v>0</v>
      </c>
      <c r="B65" s="10"/>
      <c r="C65" s="11"/>
      <c r="D65" s="9" t="str">
        <f t="shared" si="2"/>
        <v xml:space="preserve">  /  </v>
      </c>
    </row>
    <row r="66" spans="1:10" ht="15" x14ac:dyDescent="0.2">
      <c r="A66" s="13">
        <f t="shared" si="1"/>
        <v>0</v>
      </c>
      <c r="B66" s="10"/>
      <c r="C66" s="11"/>
      <c r="D66" s="9" t="str">
        <f t="shared" ref="D66:D68" si="3">C66&amp;"  /  "&amp;B66</f>
        <v xml:space="preserve">  /  </v>
      </c>
    </row>
    <row r="67" spans="1:10" ht="15" x14ac:dyDescent="0.2">
      <c r="A67" s="13">
        <f t="shared" ref="A67:A68" si="4">C67</f>
        <v>0</v>
      </c>
      <c r="B67" s="10"/>
      <c r="C67" s="11"/>
      <c r="D67" s="9" t="str">
        <f t="shared" si="3"/>
        <v xml:space="preserve">  /  </v>
      </c>
    </row>
    <row r="68" spans="1:10" ht="15" x14ac:dyDescent="0.2">
      <c r="A68" s="13">
        <f t="shared" si="4"/>
        <v>0</v>
      </c>
      <c r="B68" s="10"/>
      <c r="C68" s="11"/>
      <c r="D68" s="9" t="str">
        <f t="shared" si="3"/>
        <v xml:space="preserve">  /  </v>
      </c>
    </row>
    <row r="69" spans="1:10" x14ac:dyDescent="0.2">
      <c r="B69" s="12"/>
      <c r="C69" s="12"/>
    </row>
    <row r="70" spans="1:10" x14ac:dyDescent="0.2">
      <c r="B70" s="12"/>
      <c r="C70" s="12"/>
    </row>
    <row r="71" spans="1:10" x14ac:dyDescent="0.2">
      <c r="B71" s="12"/>
      <c r="C71" s="12"/>
    </row>
    <row r="72" spans="1:10" x14ac:dyDescent="0.2">
      <c r="B72" s="12"/>
      <c r="C72" s="12"/>
    </row>
    <row r="73" spans="1:10" x14ac:dyDescent="0.2">
      <c r="B73" s="21" t="s">
        <v>37</v>
      </c>
      <c r="C73" s="21" t="s">
        <v>13</v>
      </c>
      <c r="G73" s="14">
        <v>2019</v>
      </c>
      <c r="H73" s="14">
        <v>2020</v>
      </c>
      <c r="I73" s="14">
        <v>2021</v>
      </c>
      <c r="J73" s="14">
        <v>2022</v>
      </c>
    </row>
    <row r="74" spans="1:10" x14ac:dyDescent="0.2">
      <c r="B74" s="21" t="s">
        <v>37</v>
      </c>
      <c r="C74" s="21" t="s">
        <v>14</v>
      </c>
      <c r="E74" s="8" t="s">
        <v>987</v>
      </c>
      <c r="F74" s="14">
        <v>1</v>
      </c>
      <c r="G74" s="15" t="str">
        <f>$E74&amp;$F74&amp;(RIGHT($G$73,1))</f>
        <v>IФ-319</v>
      </c>
      <c r="H74" s="15" t="str">
        <f>$E74&amp;$F74&amp;(RIGHT($H$73,1))</f>
        <v>IФ-310</v>
      </c>
      <c r="I74" s="15" t="str">
        <f>$E74&amp;$F74&amp;(RIGHT($I$73,1))</f>
        <v>IФ-311</v>
      </c>
      <c r="J74" s="15" t="str">
        <f>$E74&amp;$F74&amp;(RIGHT($J$73,1))</f>
        <v>IФ-312</v>
      </c>
    </row>
    <row r="75" spans="1:10" x14ac:dyDescent="0.2">
      <c r="B75" s="21" t="s">
        <v>37</v>
      </c>
      <c r="C75" s="21" t="s">
        <v>15</v>
      </c>
      <c r="E75" s="8" t="s">
        <v>988</v>
      </c>
      <c r="F75" s="14">
        <v>1</v>
      </c>
      <c r="G75" s="15" t="str">
        <f t="shared" ref="G75:G138" si="5">$E75&amp;$F75&amp;(RIGHT($G$73,1))</f>
        <v>IФ-419</v>
      </c>
      <c r="H75" s="15" t="str">
        <f t="shared" ref="H75:H138" si="6">$E75&amp;$F75&amp;(RIGHT($H$73,1))</f>
        <v>IФ-410</v>
      </c>
      <c r="I75" s="15" t="str">
        <f t="shared" ref="I75:I138" si="7">$E75&amp;$F75&amp;(RIGHT($I$73,1))</f>
        <v>IФ-411</v>
      </c>
      <c r="J75" s="15" t="str">
        <f t="shared" ref="J75:J138" si="8">$E75&amp;$F75&amp;(RIGHT($J$73,1))</f>
        <v>IФ-412</v>
      </c>
    </row>
    <row r="76" spans="1:10" x14ac:dyDescent="0.2">
      <c r="B76" s="21" t="s">
        <v>37</v>
      </c>
      <c r="C76" s="21" t="s">
        <v>16</v>
      </c>
      <c r="E76" s="8" t="s">
        <v>989</v>
      </c>
      <c r="F76" s="14">
        <v>1</v>
      </c>
      <c r="G76" s="15" t="str">
        <f t="shared" si="5"/>
        <v>IФ-519</v>
      </c>
      <c r="H76" s="15" t="str">
        <f t="shared" si="6"/>
        <v>IФ-510</v>
      </c>
      <c r="I76" s="15" t="str">
        <f t="shared" si="7"/>
        <v>IФ-511</v>
      </c>
      <c r="J76" s="15" t="str">
        <f t="shared" si="8"/>
        <v>IФ-512</v>
      </c>
    </row>
    <row r="77" spans="1:10" x14ac:dyDescent="0.2">
      <c r="B77" s="21" t="s">
        <v>37</v>
      </c>
      <c r="C77" s="21" t="s">
        <v>18</v>
      </c>
      <c r="E77" s="8" t="s">
        <v>990</v>
      </c>
      <c r="F77" s="14">
        <v>1</v>
      </c>
      <c r="G77" s="15" t="str">
        <f t="shared" si="5"/>
        <v>IФ-619</v>
      </c>
      <c r="H77" s="15" t="str">
        <f t="shared" si="6"/>
        <v>IФ-610</v>
      </c>
      <c r="I77" s="15" t="str">
        <f t="shared" si="7"/>
        <v>IФ-611</v>
      </c>
      <c r="J77" s="15" t="str">
        <f t="shared" si="8"/>
        <v>IФ-612</v>
      </c>
    </row>
    <row r="78" spans="1:10" x14ac:dyDescent="0.2">
      <c r="B78" s="21" t="s">
        <v>37</v>
      </c>
      <c r="C78" s="21" t="s">
        <v>19</v>
      </c>
      <c r="E78" s="8" t="s">
        <v>991</v>
      </c>
      <c r="F78" s="14">
        <v>1</v>
      </c>
      <c r="G78" s="15" t="str">
        <f t="shared" si="5"/>
        <v>IФ-719</v>
      </c>
      <c r="H78" s="15" t="str">
        <f t="shared" si="6"/>
        <v>IФ-710</v>
      </c>
      <c r="I78" s="15" t="str">
        <f t="shared" si="7"/>
        <v>IФ-711</v>
      </c>
      <c r="J78" s="15" t="str">
        <f t="shared" si="8"/>
        <v>IФ-712</v>
      </c>
    </row>
    <row r="79" spans="1:10" x14ac:dyDescent="0.2">
      <c r="B79" s="21" t="s">
        <v>37</v>
      </c>
      <c r="C79" s="21" t="s">
        <v>20</v>
      </c>
      <c r="E79" s="8" t="s">
        <v>992</v>
      </c>
      <c r="F79" s="14">
        <v>1</v>
      </c>
      <c r="G79" s="15" t="str">
        <f t="shared" si="5"/>
        <v>IФ-819</v>
      </c>
      <c r="H79" s="15" t="str">
        <f t="shared" si="6"/>
        <v>IФ-810</v>
      </c>
      <c r="I79" s="15" t="str">
        <f t="shared" si="7"/>
        <v>IФ-811</v>
      </c>
      <c r="J79" s="15" t="str">
        <f t="shared" si="8"/>
        <v>IФ-812</v>
      </c>
    </row>
    <row r="80" spans="1:10" x14ac:dyDescent="0.2">
      <c r="B80" s="21" t="s">
        <v>37</v>
      </c>
      <c r="C80" s="21" t="s">
        <v>21</v>
      </c>
      <c r="E80" s="8" t="s">
        <v>993</v>
      </c>
      <c r="F80" s="14">
        <v>1</v>
      </c>
      <c r="G80" s="15" t="str">
        <f t="shared" si="5"/>
        <v>IФ-919</v>
      </c>
      <c r="H80" s="15" t="str">
        <f t="shared" si="6"/>
        <v>IФ-910</v>
      </c>
      <c r="I80" s="15" t="str">
        <f t="shared" si="7"/>
        <v>IФ-911</v>
      </c>
      <c r="J80" s="15" t="str">
        <f t="shared" si="8"/>
        <v>IФ-912</v>
      </c>
    </row>
    <row r="81" spans="2:10" x14ac:dyDescent="0.2">
      <c r="B81" s="21" t="s">
        <v>37</v>
      </c>
      <c r="C81" s="21" t="s">
        <v>22</v>
      </c>
      <c r="F81" s="14">
        <v>1</v>
      </c>
      <c r="G81" s="15" t="str">
        <f t="shared" si="5"/>
        <v>19</v>
      </c>
      <c r="H81" s="15" t="str">
        <f t="shared" si="6"/>
        <v>10</v>
      </c>
      <c r="I81" s="15" t="str">
        <f t="shared" si="7"/>
        <v>11</v>
      </c>
      <c r="J81" s="15" t="str">
        <f t="shared" si="8"/>
        <v>12</v>
      </c>
    </row>
    <row r="82" spans="2:10" x14ac:dyDescent="0.2">
      <c r="B82" s="21" t="s">
        <v>37</v>
      </c>
      <c r="C82" s="21" t="s">
        <v>23</v>
      </c>
      <c r="E82" s="8" t="s">
        <v>994</v>
      </c>
      <c r="F82" s="14">
        <v>1</v>
      </c>
      <c r="G82" s="15" t="str">
        <f t="shared" si="5"/>
        <v>БАД-119</v>
      </c>
      <c r="H82" s="15" t="str">
        <f t="shared" si="6"/>
        <v>БАД-110</v>
      </c>
      <c r="I82" s="15" t="str">
        <f t="shared" si="7"/>
        <v>БАД-111</v>
      </c>
      <c r="J82" s="15" t="str">
        <f t="shared" si="8"/>
        <v>БАД-112</v>
      </c>
    </row>
    <row r="83" spans="2:10" x14ac:dyDescent="0.2">
      <c r="B83" s="21" t="s">
        <v>37</v>
      </c>
      <c r="C83" s="21" t="s">
        <v>24</v>
      </c>
      <c r="E83" s="8" t="s">
        <v>995</v>
      </c>
      <c r="F83" s="14">
        <v>1</v>
      </c>
      <c r="G83" s="15" t="str">
        <f t="shared" si="5"/>
        <v>БАД-219</v>
      </c>
      <c r="H83" s="15" t="str">
        <f t="shared" si="6"/>
        <v>БАД-210</v>
      </c>
      <c r="I83" s="15" t="str">
        <f t="shared" si="7"/>
        <v>БАД-211</v>
      </c>
      <c r="J83" s="15" t="str">
        <f t="shared" si="8"/>
        <v>БАД-212</v>
      </c>
    </row>
    <row r="84" spans="2:10" x14ac:dyDescent="0.2">
      <c r="B84" s="21" t="s">
        <v>37</v>
      </c>
      <c r="C84" s="21" t="s">
        <v>25</v>
      </c>
      <c r="E84" s="8" t="s">
        <v>996</v>
      </c>
      <c r="F84" s="14">
        <v>1</v>
      </c>
      <c r="G84" s="15" t="str">
        <f t="shared" si="5"/>
        <v>БАД-319</v>
      </c>
      <c r="H84" s="15" t="str">
        <f t="shared" si="6"/>
        <v>БАД-310</v>
      </c>
      <c r="I84" s="15" t="str">
        <f t="shared" si="7"/>
        <v>БАД-311</v>
      </c>
      <c r="J84" s="15" t="str">
        <f t="shared" si="8"/>
        <v>БАД-312</v>
      </c>
    </row>
    <row r="85" spans="2:10" x14ac:dyDescent="0.2">
      <c r="B85" s="21"/>
      <c r="C85" s="21"/>
      <c r="E85" s="8" t="s">
        <v>997</v>
      </c>
      <c r="F85" s="14">
        <v>1</v>
      </c>
      <c r="G85" s="15" t="str">
        <f t="shared" si="5"/>
        <v>БАД-419</v>
      </c>
      <c r="H85" s="15" t="str">
        <f t="shared" si="6"/>
        <v>БАД-410</v>
      </c>
      <c r="I85" s="15" t="str">
        <f t="shared" si="7"/>
        <v>БАД-411</v>
      </c>
      <c r="J85" s="15" t="str">
        <f t="shared" si="8"/>
        <v>БАД-412</v>
      </c>
    </row>
    <row r="86" spans="2:10" x14ac:dyDescent="0.2">
      <c r="B86" s="21" t="s">
        <v>31</v>
      </c>
      <c r="C86" s="21" t="s">
        <v>26</v>
      </c>
      <c r="E86" s="8" t="s">
        <v>998</v>
      </c>
      <c r="F86" s="14">
        <v>1</v>
      </c>
      <c r="G86" s="15" t="str">
        <f t="shared" si="5"/>
        <v>БАД-519</v>
      </c>
      <c r="H86" s="15" t="str">
        <f t="shared" si="6"/>
        <v>БАД-510</v>
      </c>
      <c r="I86" s="15" t="str">
        <f t="shared" si="7"/>
        <v>БАД-511</v>
      </c>
      <c r="J86" s="15" t="str">
        <f t="shared" si="8"/>
        <v>БАД-512</v>
      </c>
    </row>
    <row r="87" spans="2:10" x14ac:dyDescent="0.2">
      <c r="B87" s="21" t="s">
        <v>31</v>
      </c>
      <c r="C87" s="21" t="s">
        <v>27</v>
      </c>
      <c r="E87" s="8" t="s">
        <v>998</v>
      </c>
      <c r="F87" s="14">
        <v>1</v>
      </c>
      <c r="G87" s="15" t="str">
        <f t="shared" si="5"/>
        <v>БАД-519</v>
      </c>
      <c r="H87" s="15" t="str">
        <f t="shared" si="6"/>
        <v>БАД-510</v>
      </c>
      <c r="I87" s="15" t="str">
        <f t="shared" si="7"/>
        <v>БАД-511</v>
      </c>
      <c r="J87" s="15" t="str">
        <f t="shared" si="8"/>
        <v>БАД-512</v>
      </c>
    </row>
    <row r="88" spans="2:10" x14ac:dyDescent="0.2">
      <c r="B88" s="21" t="s">
        <v>31</v>
      </c>
      <c r="C88" s="21" t="s">
        <v>28</v>
      </c>
      <c r="E88" s="8" t="s">
        <v>998</v>
      </c>
      <c r="F88" s="14">
        <v>1</v>
      </c>
      <c r="G88" s="15" t="str">
        <f t="shared" si="5"/>
        <v>БАД-519</v>
      </c>
      <c r="H88" s="15" t="str">
        <f t="shared" si="6"/>
        <v>БАД-510</v>
      </c>
      <c r="I88" s="15" t="str">
        <f t="shared" si="7"/>
        <v>БАД-511</v>
      </c>
      <c r="J88" s="15" t="str">
        <f t="shared" si="8"/>
        <v>БАД-512</v>
      </c>
    </row>
    <row r="89" spans="2:10" x14ac:dyDescent="0.2">
      <c r="B89" s="21" t="s">
        <v>31</v>
      </c>
      <c r="C89" s="21" t="s">
        <v>29</v>
      </c>
      <c r="E89" s="8" t="s">
        <v>999</v>
      </c>
      <c r="F89" s="14">
        <v>1</v>
      </c>
      <c r="G89" s="15" t="str">
        <f t="shared" si="5"/>
        <v>БАД-619</v>
      </c>
      <c r="H89" s="15" t="str">
        <f t="shared" si="6"/>
        <v>БАД-610</v>
      </c>
      <c r="I89" s="15" t="str">
        <f t="shared" si="7"/>
        <v>БАД-611</v>
      </c>
      <c r="J89" s="15" t="str">
        <f t="shared" si="8"/>
        <v>БАД-612</v>
      </c>
    </row>
    <row r="90" spans="2:10" x14ac:dyDescent="0.2">
      <c r="B90" s="21" t="s">
        <v>31</v>
      </c>
      <c r="C90" s="21" t="s">
        <v>30</v>
      </c>
      <c r="E90" s="8" t="s">
        <v>1000</v>
      </c>
      <c r="F90" s="14">
        <v>1</v>
      </c>
      <c r="G90" s="15" t="str">
        <f t="shared" si="5"/>
        <v>БАД-719</v>
      </c>
      <c r="H90" s="15" t="str">
        <f t="shared" si="6"/>
        <v>БАД-710</v>
      </c>
      <c r="I90" s="15" t="str">
        <f t="shared" si="7"/>
        <v>БАД-711</v>
      </c>
      <c r="J90" s="15" t="str">
        <f t="shared" si="8"/>
        <v>БАД-712</v>
      </c>
    </row>
    <row r="91" spans="2:10" x14ac:dyDescent="0.2">
      <c r="B91" s="21"/>
      <c r="C91" s="21"/>
      <c r="E91" s="8" t="s">
        <v>1001</v>
      </c>
      <c r="F91" s="14">
        <v>1</v>
      </c>
      <c r="G91" s="15" t="str">
        <f t="shared" si="5"/>
        <v>БАД-819</v>
      </c>
      <c r="H91" s="15" t="str">
        <f t="shared" si="6"/>
        <v>БАД-810</v>
      </c>
      <c r="I91" s="15" t="str">
        <f t="shared" si="7"/>
        <v>БАД-811</v>
      </c>
      <c r="J91" s="15" t="str">
        <f t="shared" si="8"/>
        <v>БАД-812</v>
      </c>
    </row>
    <row r="92" spans="2:10" x14ac:dyDescent="0.2">
      <c r="B92" s="21" t="s">
        <v>60</v>
      </c>
      <c r="C92" s="21" t="s">
        <v>50</v>
      </c>
      <c r="E92" s="8" t="s">
        <v>1002</v>
      </c>
      <c r="F92" s="14">
        <v>1</v>
      </c>
      <c r="G92" s="15" t="str">
        <f t="shared" si="5"/>
        <v>БАД-919</v>
      </c>
      <c r="H92" s="15" t="str">
        <f t="shared" si="6"/>
        <v>БАД-910</v>
      </c>
      <c r="I92" s="15" t="str">
        <f t="shared" si="7"/>
        <v>БАД-911</v>
      </c>
      <c r="J92" s="15" t="str">
        <f t="shared" si="8"/>
        <v>БАД-912</v>
      </c>
    </row>
    <row r="93" spans="2:10" x14ac:dyDescent="0.2">
      <c r="B93" s="21" t="s">
        <v>60</v>
      </c>
      <c r="C93" s="21" t="s">
        <v>51</v>
      </c>
      <c r="F93" s="14">
        <v>1</v>
      </c>
      <c r="G93" s="15" t="str">
        <f t="shared" si="5"/>
        <v>19</v>
      </c>
      <c r="H93" s="15" t="str">
        <f t="shared" si="6"/>
        <v>10</v>
      </c>
      <c r="I93" s="15" t="str">
        <f t="shared" si="7"/>
        <v>11</v>
      </c>
      <c r="J93" s="15" t="str">
        <f t="shared" si="8"/>
        <v>12</v>
      </c>
    </row>
    <row r="94" spans="2:10" x14ac:dyDescent="0.2">
      <c r="B94" s="21" t="s">
        <v>60</v>
      </c>
      <c r="C94" s="21" t="s">
        <v>52</v>
      </c>
      <c r="E94" s="8" t="s">
        <v>1003</v>
      </c>
      <c r="F94" s="14">
        <v>1</v>
      </c>
      <c r="G94" s="15" t="str">
        <f t="shared" si="5"/>
        <v>ГФ-119</v>
      </c>
      <c r="H94" s="15" t="str">
        <f t="shared" si="6"/>
        <v>ГФ-110</v>
      </c>
      <c r="I94" s="15" t="str">
        <f t="shared" si="7"/>
        <v>ГФ-111</v>
      </c>
      <c r="J94" s="15" t="str">
        <f t="shared" si="8"/>
        <v>ГФ-112</v>
      </c>
    </row>
    <row r="95" spans="2:10" x14ac:dyDescent="0.2">
      <c r="B95" s="21" t="s">
        <v>60</v>
      </c>
      <c r="C95" s="21" t="s">
        <v>53</v>
      </c>
      <c r="E95" s="8" t="s">
        <v>1004</v>
      </c>
      <c r="F95" s="14">
        <v>1</v>
      </c>
      <c r="G95" s="15" t="str">
        <f t="shared" si="5"/>
        <v>ГФ-219</v>
      </c>
      <c r="H95" s="15" t="str">
        <f t="shared" si="6"/>
        <v>ГФ-210</v>
      </c>
      <c r="I95" s="15" t="str">
        <f t="shared" si="7"/>
        <v>ГФ-211</v>
      </c>
      <c r="J95" s="15" t="str">
        <f t="shared" si="8"/>
        <v>ГФ-212</v>
      </c>
    </row>
    <row r="96" spans="2:10" x14ac:dyDescent="0.2">
      <c r="B96" s="21" t="s">
        <v>60</v>
      </c>
      <c r="C96" s="21" t="s">
        <v>54</v>
      </c>
      <c r="E96" s="8" t="s">
        <v>1004</v>
      </c>
      <c r="F96" s="14">
        <v>1</v>
      </c>
      <c r="G96" s="15" t="str">
        <f t="shared" si="5"/>
        <v>ГФ-219</v>
      </c>
      <c r="H96" s="15" t="str">
        <f t="shared" si="6"/>
        <v>ГФ-210</v>
      </c>
      <c r="I96" s="15" t="str">
        <f t="shared" si="7"/>
        <v>ГФ-211</v>
      </c>
      <c r="J96" s="15" t="str">
        <f t="shared" si="8"/>
        <v>ГФ-212</v>
      </c>
    </row>
    <row r="97" spans="2:10" x14ac:dyDescent="0.2">
      <c r="B97" s="21" t="s">
        <v>60</v>
      </c>
      <c r="C97" s="21" t="s">
        <v>55</v>
      </c>
      <c r="E97" s="8" t="s">
        <v>1005</v>
      </c>
      <c r="F97" s="14">
        <v>1</v>
      </c>
      <c r="G97" s="15" t="str">
        <f t="shared" si="5"/>
        <v>ГФ-319</v>
      </c>
      <c r="H97" s="15" t="str">
        <f t="shared" si="6"/>
        <v>ГФ-310</v>
      </c>
      <c r="I97" s="15" t="str">
        <f t="shared" si="7"/>
        <v>ГФ-311</v>
      </c>
      <c r="J97" s="15" t="str">
        <f t="shared" si="8"/>
        <v>ГФ-312</v>
      </c>
    </row>
    <row r="98" spans="2:10" x14ac:dyDescent="0.2">
      <c r="B98" s="21" t="s">
        <v>60</v>
      </c>
      <c r="C98" s="21" t="s">
        <v>56</v>
      </c>
      <c r="E98" s="8" t="s">
        <v>1006</v>
      </c>
      <c r="F98" s="14">
        <v>1</v>
      </c>
      <c r="G98" s="15" t="str">
        <f t="shared" si="5"/>
        <v>ГФ-419</v>
      </c>
      <c r="H98" s="15" t="str">
        <f t="shared" si="6"/>
        <v>ГФ-410</v>
      </c>
      <c r="I98" s="15" t="str">
        <f t="shared" si="7"/>
        <v>ГФ-411</v>
      </c>
      <c r="J98" s="15" t="str">
        <f t="shared" si="8"/>
        <v>ГФ-412</v>
      </c>
    </row>
    <row r="99" spans="2:10" x14ac:dyDescent="0.2">
      <c r="B99" s="21" t="s">
        <v>60</v>
      </c>
      <c r="C99" s="21" t="s">
        <v>57</v>
      </c>
      <c r="E99" s="8" t="s">
        <v>1007</v>
      </c>
      <c r="F99" s="14">
        <v>1</v>
      </c>
      <c r="G99" s="15" t="str">
        <f t="shared" si="5"/>
        <v>ГФ-519</v>
      </c>
      <c r="H99" s="15" t="str">
        <f t="shared" si="6"/>
        <v>ГФ-510</v>
      </c>
      <c r="I99" s="15" t="str">
        <f t="shared" si="7"/>
        <v>ГФ-511</v>
      </c>
      <c r="J99" s="15" t="str">
        <f t="shared" si="8"/>
        <v>ГФ-512</v>
      </c>
    </row>
    <row r="100" spans="2:10" x14ac:dyDescent="0.2">
      <c r="B100" s="21" t="s">
        <v>60</v>
      </c>
      <c r="C100" s="21" t="s">
        <v>58</v>
      </c>
      <c r="E100" s="8" t="s">
        <v>1008</v>
      </c>
      <c r="F100" s="14">
        <v>1</v>
      </c>
      <c r="G100" s="15" t="str">
        <f t="shared" si="5"/>
        <v>ГФ-619</v>
      </c>
      <c r="H100" s="15" t="str">
        <f t="shared" si="6"/>
        <v>ГФ-610</v>
      </c>
      <c r="I100" s="15" t="str">
        <f t="shared" si="7"/>
        <v>ГФ-611</v>
      </c>
      <c r="J100" s="15" t="str">
        <f t="shared" si="8"/>
        <v>ГФ-612</v>
      </c>
    </row>
    <row r="101" spans="2:10" x14ac:dyDescent="0.2">
      <c r="B101" s="21" t="s">
        <v>60</v>
      </c>
      <c r="C101" s="21" t="s">
        <v>59</v>
      </c>
      <c r="E101" s="8" t="s">
        <v>1009</v>
      </c>
      <c r="F101" s="14">
        <v>1</v>
      </c>
      <c r="G101" s="15" t="str">
        <f t="shared" si="5"/>
        <v>ГФ-719</v>
      </c>
      <c r="H101" s="15" t="str">
        <f t="shared" si="6"/>
        <v>ГФ-710</v>
      </c>
      <c r="I101" s="15" t="str">
        <f t="shared" si="7"/>
        <v>ГФ-711</v>
      </c>
      <c r="J101" s="15" t="str">
        <f t="shared" si="8"/>
        <v>ГФ-712</v>
      </c>
    </row>
    <row r="102" spans="2:10" x14ac:dyDescent="0.2">
      <c r="B102" s="21"/>
      <c r="C102" s="21"/>
      <c r="E102" s="8" t="s">
        <v>1010</v>
      </c>
      <c r="F102" s="14">
        <v>1</v>
      </c>
      <c r="G102" s="15" t="str">
        <f t="shared" si="5"/>
        <v>ГФ-819</v>
      </c>
      <c r="H102" s="15" t="str">
        <f t="shared" si="6"/>
        <v>ГФ-810</v>
      </c>
      <c r="I102" s="15" t="str">
        <f t="shared" si="7"/>
        <v>ГФ-811</v>
      </c>
      <c r="J102" s="15" t="str">
        <f t="shared" si="8"/>
        <v>ГФ-812</v>
      </c>
    </row>
    <row r="103" spans="2:10" x14ac:dyDescent="0.2">
      <c r="B103" s="21" t="s">
        <v>71</v>
      </c>
      <c r="C103" s="21" t="s">
        <v>72</v>
      </c>
      <c r="E103" s="8" t="s">
        <v>1011</v>
      </c>
      <c r="F103" s="14">
        <v>1</v>
      </c>
      <c r="G103" s="15" t="str">
        <f t="shared" si="5"/>
        <v>ГФ-919</v>
      </c>
      <c r="H103" s="15" t="str">
        <f t="shared" si="6"/>
        <v>ГФ-910</v>
      </c>
      <c r="I103" s="15" t="str">
        <f t="shared" si="7"/>
        <v>ГФ-911</v>
      </c>
      <c r="J103" s="15" t="str">
        <f t="shared" si="8"/>
        <v>ГФ-912</v>
      </c>
    </row>
    <row r="104" spans="2:10" x14ac:dyDescent="0.2">
      <c r="B104" s="21" t="s">
        <v>71</v>
      </c>
      <c r="C104" s="21" t="s">
        <v>73</v>
      </c>
      <c r="E104" s="8" t="s">
        <v>1012</v>
      </c>
      <c r="F104" s="14">
        <v>1</v>
      </c>
      <c r="G104" s="15" t="str">
        <f t="shared" si="5"/>
        <v>Е-119</v>
      </c>
      <c r="H104" s="15" t="str">
        <f t="shared" si="6"/>
        <v>Е-110</v>
      </c>
      <c r="I104" s="15" t="str">
        <f t="shared" si="7"/>
        <v>Е-111</v>
      </c>
      <c r="J104" s="15" t="str">
        <f t="shared" si="8"/>
        <v>Е-112</v>
      </c>
    </row>
    <row r="105" spans="2:10" x14ac:dyDescent="0.2">
      <c r="B105" s="21" t="s">
        <v>71</v>
      </c>
      <c r="C105" s="21" t="s">
        <v>74</v>
      </c>
      <c r="E105" s="8" t="s">
        <v>1013</v>
      </c>
      <c r="F105" s="14">
        <v>1</v>
      </c>
      <c r="G105" s="15" t="str">
        <f t="shared" si="5"/>
        <v>Е-219</v>
      </c>
      <c r="H105" s="15" t="str">
        <f t="shared" si="6"/>
        <v>Е-210</v>
      </c>
      <c r="I105" s="15" t="str">
        <f t="shared" si="7"/>
        <v>Е-211</v>
      </c>
      <c r="J105" s="15" t="str">
        <f t="shared" si="8"/>
        <v>Е-212</v>
      </c>
    </row>
    <row r="106" spans="2:10" x14ac:dyDescent="0.2">
      <c r="B106" s="21" t="s">
        <v>71</v>
      </c>
      <c r="C106" s="21" t="s">
        <v>75</v>
      </c>
      <c r="E106" s="8" t="s">
        <v>1014</v>
      </c>
      <c r="F106" s="14">
        <v>1</v>
      </c>
      <c r="G106" s="15" t="str">
        <f t="shared" si="5"/>
        <v>Е-319</v>
      </c>
      <c r="H106" s="15" t="str">
        <f t="shared" si="6"/>
        <v>Е-310</v>
      </c>
      <c r="I106" s="15" t="str">
        <f t="shared" si="7"/>
        <v>Е-311</v>
      </c>
      <c r="J106" s="15" t="str">
        <f t="shared" si="8"/>
        <v>Е-312</v>
      </c>
    </row>
    <row r="107" spans="2:10" x14ac:dyDescent="0.2">
      <c r="B107" s="21" t="s">
        <v>71</v>
      </c>
      <c r="C107" s="21" t="s">
        <v>76</v>
      </c>
      <c r="E107" s="8" t="s">
        <v>1015</v>
      </c>
      <c r="F107" s="14">
        <v>1</v>
      </c>
      <c r="G107" s="15" t="str">
        <f t="shared" si="5"/>
        <v>Е-419</v>
      </c>
      <c r="H107" s="15" t="str">
        <f t="shared" si="6"/>
        <v>Е-410</v>
      </c>
      <c r="I107" s="15" t="str">
        <f t="shared" si="7"/>
        <v>Е-411</v>
      </c>
      <c r="J107" s="15" t="str">
        <f t="shared" si="8"/>
        <v>Е-412</v>
      </c>
    </row>
    <row r="108" spans="2:10" x14ac:dyDescent="0.2">
      <c r="B108" s="21" t="s">
        <v>71</v>
      </c>
      <c r="C108" s="21" t="s">
        <v>77</v>
      </c>
      <c r="E108" s="8" t="s">
        <v>1016</v>
      </c>
      <c r="F108" s="14">
        <v>1</v>
      </c>
      <c r="G108" s="15" t="str">
        <f t="shared" si="5"/>
        <v>Е-519</v>
      </c>
      <c r="H108" s="15" t="str">
        <f t="shared" si="6"/>
        <v>Е-510</v>
      </c>
      <c r="I108" s="15" t="str">
        <f t="shared" si="7"/>
        <v>Е-511</v>
      </c>
      <c r="J108" s="15" t="str">
        <f t="shared" si="8"/>
        <v>Е-512</v>
      </c>
    </row>
    <row r="109" spans="2:10" x14ac:dyDescent="0.2">
      <c r="B109" s="21" t="s">
        <v>71</v>
      </c>
      <c r="C109" s="21" t="s">
        <v>78</v>
      </c>
      <c r="E109" s="8" t="s">
        <v>1017</v>
      </c>
      <c r="F109" s="14">
        <v>1</v>
      </c>
      <c r="G109" s="15" t="str">
        <f t="shared" si="5"/>
        <v>Е-619</v>
      </c>
      <c r="H109" s="15" t="str">
        <f t="shared" si="6"/>
        <v>Е-610</v>
      </c>
      <c r="I109" s="15" t="str">
        <f t="shared" si="7"/>
        <v>Е-611</v>
      </c>
      <c r="J109" s="15" t="str">
        <f t="shared" si="8"/>
        <v>Е-612</v>
      </c>
    </row>
    <row r="110" spans="2:10" x14ac:dyDescent="0.2">
      <c r="B110" s="21"/>
      <c r="C110" s="21"/>
      <c r="E110" s="8" t="s">
        <v>1018</v>
      </c>
      <c r="F110" s="14">
        <v>1</v>
      </c>
      <c r="G110" s="15" t="str">
        <f t="shared" si="5"/>
        <v>Е-719</v>
      </c>
      <c r="H110" s="15" t="str">
        <f t="shared" si="6"/>
        <v>Е-710</v>
      </c>
      <c r="I110" s="15" t="str">
        <f t="shared" si="7"/>
        <v>Е-711</v>
      </c>
      <c r="J110" s="15" t="str">
        <f t="shared" si="8"/>
        <v>Е-712</v>
      </c>
    </row>
    <row r="111" spans="2:10" x14ac:dyDescent="0.2">
      <c r="B111" s="21" t="s">
        <v>100</v>
      </c>
      <c r="C111" s="21" t="s">
        <v>86</v>
      </c>
      <c r="E111" s="8" t="s">
        <v>1019</v>
      </c>
      <c r="F111" s="14">
        <v>1</v>
      </c>
      <c r="G111" s="15" t="str">
        <f t="shared" si="5"/>
        <v>Е-819</v>
      </c>
      <c r="H111" s="15" t="str">
        <f t="shared" si="6"/>
        <v>Е-810</v>
      </c>
      <c r="I111" s="15" t="str">
        <f t="shared" si="7"/>
        <v>Е-811</v>
      </c>
      <c r="J111" s="15" t="str">
        <f t="shared" si="8"/>
        <v>Е-812</v>
      </c>
    </row>
    <row r="112" spans="2:10" x14ac:dyDescent="0.2">
      <c r="B112" s="21" t="s">
        <v>100</v>
      </c>
      <c r="C112" s="21" t="s">
        <v>87</v>
      </c>
      <c r="E112" s="8" t="s">
        <v>1020</v>
      </c>
      <c r="F112" s="14">
        <v>1</v>
      </c>
      <c r="G112" s="15" t="str">
        <f t="shared" si="5"/>
        <v>Е-919</v>
      </c>
      <c r="H112" s="15" t="str">
        <f t="shared" si="6"/>
        <v>Е-910</v>
      </c>
      <c r="I112" s="15" t="str">
        <f t="shared" si="7"/>
        <v>Е-911</v>
      </c>
      <c r="J112" s="15" t="str">
        <f t="shared" si="8"/>
        <v>Е-912</v>
      </c>
    </row>
    <row r="113" spans="2:10" x14ac:dyDescent="0.2">
      <c r="B113" s="21" t="s">
        <v>100</v>
      </c>
      <c r="C113" s="21" t="s">
        <v>88</v>
      </c>
      <c r="E113" s="8" t="s">
        <v>1013</v>
      </c>
      <c r="F113" s="14">
        <v>1</v>
      </c>
      <c r="G113" s="15" t="str">
        <f t="shared" si="5"/>
        <v>Е-219</v>
      </c>
      <c r="H113" s="15" t="str">
        <f t="shared" si="6"/>
        <v>Е-210</v>
      </c>
      <c r="I113" s="15" t="str">
        <f t="shared" si="7"/>
        <v>Е-211</v>
      </c>
      <c r="J113" s="15" t="str">
        <f t="shared" si="8"/>
        <v>Е-212</v>
      </c>
    </row>
    <row r="114" spans="2:10" x14ac:dyDescent="0.2">
      <c r="B114" s="21" t="s">
        <v>100</v>
      </c>
      <c r="C114" s="21" t="s">
        <v>101</v>
      </c>
      <c r="F114" s="14">
        <v>1</v>
      </c>
      <c r="G114" s="15" t="str">
        <f t="shared" si="5"/>
        <v>19</v>
      </c>
      <c r="H114" s="15" t="str">
        <f t="shared" si="6"/>
        <v>10</v>
      </c>
      <c r="I114" s="15" t="str">
        <f t="shared" si="7"/>
        <v>11</v>
      </c>
      <c r="J114" s="15" t="str">
        <f t="shared" si="8"/>
        <v>12</v>
      </c>
    </row>
    <row r="115" spans="2:10" x14ac:dyDescent="0.2">
      <c r="B115" s="21" t="s">
        <v>100</v>
      </c>
      <c r="C115" s="21" t="s">
        <v>99</v>
      </c>
      <c r="E115" s="8" t="s">
        <v>1021</v>
      </c>
      <c r="F115" s="14">
        <v>1</v>
      </c>
      <c r="G115" s="15" t="str">
        <f t="shared" si="5"/>
        <v>КНТ-119</v>
      </c>
      <c r="H115" s="15" t="str">
        <f t="shared" si="6"/>
        <v>КНТ-110</v>
      </c>
      <c r="I115" s="15" t="str">
        <f t="shared" si="7"/>
        <v>КНТ-111</v>
      </c>
      <c r="J115" s="15" t="str">
        <f t="shared" si="8"/>
        <v>КНТ-112</v>
      </c>
    </row>
    <row r="116" spans="2:10" x14ac:dyDescent="0.2">
      <c r="B116" s="21" t="s">
        <v>100</v>
      </c>
      <c r="C116" s="21" t="s">
        <v>99</v>
      </c>
      <c r="E116" s="8" t="s">
        <v>1022</v>
      </c>
      <c r="F116" s="14">
        <v>1</v>
      </c>
      <c r="G116" s="15" t="str">
        <f t="shared" si="5"/>
        <v>КНТ-219</v>
      </c>
      <c r="H116" s="15" t="str">
        <f t="shared" si="6"/>
        <v>КНТ-210</v>
      </c>
      <c r="I116" s="15" t="str">
        <f t="shared" si="7"/>
        <v>КНТ-211</v>
      </c>
      <c r="J116" s="15" t="str">
        <f t="shared" si="8"/>
        <v>КНТ-212</v>
      </c>
    </row>
    <row r="117" spans="2:10" x14ac:dyDescent="0.2">
      <c r="B117" s="21" t="s">
        <v>100</v>
      </c>
      <c r="C117" s="21" t="s">
        <v>99</v>
      </c>
      <c r="E117" s="8" t="s">
        <v>1023</v>
      </c>
      <c r="F117" s="14">
        <v>1</v>
      </c>
      <c r="G117" s="15" t="str">
        <f t="shared" si="5"/>
        <v>КНТ-319</v>
      </c>
      <c r="H117" s="15" t="str">
        <f t="shared" si="6"/>
        <v>КНТ-310</v>
      </c>
      <c r="I117" s="15" t="str">
        <f t="shared" si="7"/>
        <v>КНТ-311</v>
      </c>
      <c r="J117" s="15" t="str">
        <f t="shared" si="8"/>
        <v>КНТ-312</v>
      </c>
    </row>
    <row r="118" spans="2:10" x14ac:dyDescent="0.2">
      <c r="B118" s="21" t="s">
        <v>100</v>
      </c>
      <c r="C118" s="21" t="s">
        <v>89</v>
      </c>
      <c r="E118" s="8" t="s">
        <v>1024</v>
      </c>
      <c r="F118" s="14">
        <v>1</v>
      </c>
      <c r="G118" s="15" t="str">
        <f t="shared" si="5"/>
        <v>КНТ-419</v>
      </c>
      <c r="H118" s="15" t="str">
        <f t="shared" si="6"/>
        <v>КНТ-410</v>
      </c>
      <c r="I118" s="15" t="str">
        <f t="shared" si="7"/>
        <v>КНТ-411</v>
      </c>
      <c r="J118" s="15" t="str">
        <f t="shared" si="8"/>
        <v>КНТ-412</v>
      </c>
    </row>
    <row r="119" spans="2:10" x14ac:dyDescent="0.2">
      <c r="B119" s="21" t="s">
        <v>100</v>
      </c>
      <c r="C119" s="21" t="s">
        <v>90</v>
      </c>
      <c r="E119" s="8" t="s">
        <v>1025</v>
      </c>
      <c r="F119" s="14">
        <v>1</v>
      </c>
      <c r="G119" s="15" t="str">
        <f t="shared" si="5"/>
        <v>КНТ-519</v>
      </c>
      <c r="H119" s="15" t="str">
        <f t="shared" si="6"/>
        <v>КНТ-510</v>
      </c>
      <c r="I119" s="15" t="str">
        <f t="shared" si="7"/>
        <v>КНТ-511</v>
      </c>
      <c r="J119" s="15" t="str">
        <f t="shared" si="8"/>
        <v>КНТ-512</v>
      </c>
    </row>
    <row r="120" spans="2:10" x14ac:dyDescent="0.2">
      <c r="B120" s="21" t="s">
        <v>100</v>
      </c>
      <c r="C120" s="21" t="s">
        <v>91</v>
      </c>
      <c r="E120" s="8" t="s">
        <v>1026</v>
      </c>
      <c r="F120" s="14">
        <v>1</v>
      </c>
      <c r="G120" s="15" t="str">
        <f t="shared" si="5"/>
        <v>КНТ-619</v>
      </c>
      <c r="H120" s="15" t="str">
        <f t="shared" si="6"/>
        <v>КНТ-610</v>
      </c>
      <c r="I120" s="15" t="str">
        <f t="shared" si="7"/>
        <v>КНТ-611</v>
      </c>
      <c r="J120" s="15" t="str">
        <f t="shared" si="8"/>
        <v>КНТ-612</v>
      </c>
    </row>
    <row r="121" spans="2:10" x14ac:dyDescent="0.2">
      <c r="B121" s="21" t="s">
        <v>100</v>
      </c>
      <c r="C121" s="21" t="s">
        <v>92</v>
      </c>
      <c r="E121" s="8" t="s">
        <v>1027</v>
      </c>
      <c r="F121" s="14">
        <v>1</v>
      </c>
      <c r="G121" s="15" t="str">
        <f t="shared" si="5"/>
        <v>КНТ-719</v>
      </c>
      <c r="H121" s="15" t="str">
        <f t="shared" si="6"/>
        <v>КНТ-710</v>
      </c>
      <c r="I121" s="15" t="str">
        <f t="shared" si="7"/>
        <v>КНТ-711</v>
      </c>
      <c r="J121" s="15" t="str">
        <f t="shared" si="8"/>
        <v>КНТ-712</v>
      </c>
    </row>
    <row r="122" spans="2:10" x14ac:dyDescent="0.2">
      <c r="B122" s="21" t="s">
        <v>100</v>
      </c>
      <c r="C122" s="21" t="s">
        <v>93</v>
      </c>
      <c r="E122" s="8" t="s">
        <v>1028</v>
      </c>
      <c r="F122" s="14">
        <v>1</v>
      </c>
      <c r="G122" s="15" t="str">
        <f t="shared" si="5"/>
        <v>КНТ-819</v>
      </c>
      <c r="H122" s="15" t="str">
        <f t="shared" si="6"/>
        <v>КНТ-810</v>
      </c>
      <c r="I122" s="15" t="str">
        <f t="shared" si="7"/>
        <v>КНТ-811</v>
      </c>
      <c r="J122" s="15" t="str">
        <f t="shared" si="8"/>
        <v>КНТ-812</v>
      </c>
    </row>
    <row r="123" spans="2:10" x14ac:dyDescent="0.2">
      <c r="B123" s="21" t="s">
        <v>100</v>
      </c>
      <c r="C123" s="21" t="s">
        <v>94</v>
      </c>
      <c r="E123" s="8" t="s">
        <v>1029</v>
      </c>
      <c r="F123" s="14">
        <v>1</v>
      </c>
      <c r="G123" s="15" t="str">
        <f t="shared" si="5"/>
        <v>КНТ-919</v>
      </c>
      <c r="H123" s="15" t="str">
        <f t="shared" si="6"/>
        <v>КНТ-910</v>
      </c>
      <c r="I123" s="15" t="str">
        <f t="shared" si="7"/>
        <v>КНТ-911</v>
      </c>
      <c r="J123" s="15" t="str">
        <f t="shared" si="8"/>
        <v>КНТ-912</v>
      </c>
    </row>
    <row r="124" spans="2:10" x14ac:dyDescent="0.2">
      <c r="B124" s="21" t="s">
        <v>100</v>
      </c>
      <c r="C124" s="21" t="s">
        <v>95</v>
      </c>
      <c r="F124" s="14">
        <v>1</v>
      </c>
      <c r="G124" s="15" t="str">
        <f t="shared" si="5"/>
        <v>19</v>
      </c>
      <c r="H124" s="15" t="str">
        <f t="shared" si="6"/>
        <v>10</v>
      </c>
      <c r="I124" s="15" t="str">
        <f t="shared" si="7"/>
        <v>11</v>
      </c>
      <c r="J124" s="15" t="str">
        <f t="shared" si="8"/>
        <v>12</v>
      </c>
    </row>
    <row r="125" spans="2:10" x14ac:dyDescent="0.2">
      <c r="B125" s="21" t="s">
        <v>100</v>
      </c>
      <c r="C125" s="21" t="s">
        <v>96</v>
      </c>
      <c r="E125" s="8" t="s">
        <v>1030</v>
      </c>
      <c r="F125" s="14">
        <v>1</v>
      </c>
      <c r="G125" s="15" t="str">
        <f t="shared" si="5"/>
        <v>М-119</v>
      </c>
      <c r="H125" s="15" t="str">
        <f t="shared" si="6"/>
        <v>М-110</v>
      </c>
      <c r="I125" s="15" t="str">
        <f t="shared" si="7"/>
        <v>М-111</v>
      </c>
      <c r="J125" s="15" t="str">
        <f t="shared" si="8"/>
        <v>М-112</v>
      </c>
    </row>
    <row r="126" spans="2:10" x14ac:dyDescent="0.2">
      <c r="B126" s="21" t="s">
        <v>100</v>
      </c>
      <c r="C126" s="21" t="s">
        <v>97</v>
      </c>
      <c r="E126" s="8" t="s">
        <v>1031</v>
      </c>
      <c r="F126" s="14">
        <v>1</v>
      </c>
      <c r="G126" s="15" t="str">
        <f t="shared" si="5"/>
        <v>М-219</v>
      </c>
      <c r="H126" s="15" t="str">
        <f t="shared" si="6"/>
        <v>М-210</v>
      </c>
      <c r="I126" s="15" t="str">
        <f t="shared" si="7"/>
        <v>М-211</v>
      </c>
      <c r="J126" s="15" t="str">
        <f t="shared" si="8"/>
        <v>М-212</v>
      </c>
    </row>
    <row r="127" spans="2:10" x14ac:dyDescent="0.2">
      <c r="B127" s="21" t="s">
        <v>100</v>
      </c>
      <c r="C127" s="21" t="s">
        <v>98</v>
      </c>
      <c r="E127" s="8" t="s">
        <v>1032</v>
      </c>
      <c r="F127" s="14">
        <v>1</v>
      </c>
      <c r="G127" s="15" t="str">
        <f t="shared" si="5"/>
        <v>М-319</v>
      </c>
      <c r="H127" s="15" t="str">
        <f t="shared" si="6"/>
        <v>М-310</v>
      </c>
      <c r="I127" s="15" t="str">
        <f t="shared" si="7"/>
        <v>М-311</v>
      </c>
      <c r="J127" s="15" t="str">
        <f t="shared" si="8"/>
        <v>М-312</v>
      </c>
    </row>
    <row r="128" spans="2:10" x14ac:dyDescent="0.2">
      <c r="B128" s="21"/>
      <c r="C128" s="21"/>
      <c r="E128" s="8" t="s">
        <v>1033</v>
      </c>
      <c r="F128" s="14">
        <v>1</v>
      </c>
      <c r="G128" s="15" t="str">
        <f t="shared" si="5"/>
        <v>М-419</v>
      </c>
      <c r="H128" s="15" t="str">
        <f t="shared" si="6"/>
        <v>М-410</v>
      </c>
      <c r="I128" s="15" t="str">
        <f t="shared" si="7"/>
        <v>М-411</v>
      </c>
      <c r="J128" s="15" t="str">
        <f t="shared" si="8"/>
        <v>М-412</v>
      </c>
    </row>
    <row r="129" spans="2:10" x14ac:dyDescent="0.2">
      <c r="B129" s="21" t="s">
        <v>119</v>
      </c>
      <c r="C129" s="21" t="s">
        <v>116</v>
      </c>
      <c r="E129" s="8" t="s">
        <v>1034</v>
      </c>
      <c r="F129" s="14">
        <v>1</v>
      </c>
      <c r="G129" s="15" t="str">
        <f t="shared" si="5"/>
        <v>М-519</v>
      </c>
      <c r="H129" s="15" t="str">
        <f t="shared" si="6"/>
        <v>М-510</v>
      </c>
      <c r="I129" s="15" t="str">
        <f t="shared" si="7"/>
        <v>М-511</v>
      </c>
      <c r="J129" s="15" t="str">
        <f t="shared" si="8"/>
        <v>М-512</v>
      </c>
    </row>
    <row r="130" spans="2:10" x14ac:dyDescent="0.2">
      <c r="B130" s="21" t="s">
        <v>119</v>
      </c>
      <c r="C130" s="21" t="s">
        <v>117</v>
      </c>
      <c r="E130" s="8" t="s">
        <v>1035</v>
      </c>
      <c r="F130" s="14">
        <v>1</v>
      </c>
      <c r="G130" s="15" t="str">
        <f t="shared" si="5"/>
        <v>М-619</v>
      </c>
      <c r="H130" s="15" t="str">
        <f t="shared" si="6"/>
        <v>М-610</v>
      </c>
      <c r="I130" s="15" t="str">
        <f t="shared" si="7"/>
        <v>М-611</v>
      </c>
      <c r="J130" s="15" t="str">
        <f t="shared" si="8"/>
        <v>М-612</v>
      </c>
    </row>
    <row r="131" spans="2:10" x14ac:dyDescent="0.2">
      <c r="B131" s="21" t="s">
        <v>119</v>
      </c>
      <c r="C131" s="21" t="s">
        <v>118</v>
      </c>
      <c r="E131" s="8" t="s">
        <v>1036</v>
      </c>
      <c r="F131" s="14">
        <v>1</v>
      </c>
      <c r="G131" s="15" t="str">
        <f t="shared" si="5"/>
        <v>М-719</v>
      </c>
      <c r="H131" s="15" t="str">
        <f t="shared" si="6"/>
        <v>М-710</v>
      </c>
      <c r="I131" s="15" t="str">
        <f t="shared" si="7"/>
        <v>М-711</v>
      </c>
      <c r="J131" s="15" t="str">
        <f t="shared" si="8"/>
        <v>М-712</v>
      </c>
    </row>
    <row r="132" spans="2:10" x14ac:dyDescent="0.2">
      <c r="B132" s="21" t="s">
        <v>119</v>
      </c>
      <c r="C132" s="21">
        <v>0</v>
      </c>
      <c r="E132" s="8" t="s">
        <v>1037</v>
      </c>
      <c r="F132" s="14">
        <v>1</v>
      </c>
      <c r="G132" s="15" t="str">
        <f t="shared" si="5"/>
        <v>М-819</v>
      </c>
      <c r="H132" s="15" t="str">
        <f t="shared" si="6"/>
        <v>М-810</v>
      </c>
      <c r="I132" s="15" t="str">
        <f t="shared" si="7"/>
        <v>М-811</v>
      </c>
      <c r="J132" s="15" t="str">
        <f t="shared" si="8"/>
        <v>М-812</v>
      </c>
    </row>
    <row r="133" spans="2:10" x14ac:dyDescent="0.2">
      <c r="B133" s="21" t="s">
        <v>119</v>
      </c>
      <c r="C133" s="21" t="s">
        <v>120</v>
      </c>
      <c r="E133" s="8" t="s">
        <v>1038</v>
      </c>
      <c r="F133" s="14">
        <v>1</v>
      </c>
      <c r="G133" s="15" t="str">
        <f t="shared" si="5"/>
        <v>М-919</v>
      </c>
      <c r="H133" s="15" t="str">
        <f t="shared" si="6"/>
        <v>М-910</v>
      </c>
      <c r="I133" s="15" t="str">
        <f t="shared" si="7"/>
        <v>М-911</v>
      </c>
      <c r="J133" s="15" t="str">
        <f t="shared" si="8"/>
        <v>М-912</v>
      </c>
    </row>
    <row r="134" spans="2:10" x14ac:dyDescent="0.2">
      <c r="B134" s="21" t="s">
        <v>119</v>
      </c>
      <c r="C134" s="21" t="s">
        <v>121</v>
      </c>
      <c r="F134" s="14">
        <v>1</v>
      </c>
      <c r="G134" s="15" t="str">
        <f t="shared" si="5"/>
        <v>19</v>
      </c>
      <c r="H134" s="15" t="str">
        <f t="shared" si="6"/>
        <v>10</v>
      </c>
      <c r="I134" s="15" t="str">
        <f t="shared" si="7"/>
        <v>11</v>
      </c>
      <c r="J134" s="15" t="str">
        <f t="shared" si="8"/>
        <v>12</v>
      </c>
    </row>
    <row r="135" spans="2:10" x14ac:dyDescent="0.2">
      <c r="B135" s="21"/>
      <c r="C135" s="21"/>
      <c r="E135" s="8" t="s">
        <v>1039</v>
      </c>
      <c r="F135" s="14">
        <v>1</v>
      </c>
      <c r="G135" s="15" t="str">
        <f t="shared" si="5"/>
        <v>МТЕ-119</v>
      </c>
      <c r="H135" s="15" t="str">
        <f t="shared" si="6"/>
        <v>МТЕ-110</v>
      </c>
      <c r="I135" s="15" t="str">
        <f t="shared" si="7"/>
        <v>МТЕ-111</v>
      </c>
      <c r="J135" s="15" t="str">
        <f t="shared" si="8"/>
        <v>МТЕ-112</v>
      </c>
    </row>
    <row r="136" spans="2:10" x14ac:dyDescent="0.2">
      <c r="B136" s="21" t="s">
        <v>142</v>
      </c>
      <c r="C136" s="21" t="s">
        <v>128</v>
      </c>
      <c r="E136" s="8" t="s">
        <v>1040</v>
      </c>
      <c r="F136" s="14">
        <v>1</v>
      </c>
      <c r="G136" s="15" t="str">
        <f t="shared" si="5"/>
        <v>МТЕ-219</v>
      </c>
      <c r="H136" s="15" t="str">
        <f t="shared" si="6"/>
        <v>МТЕ-210</v>
      </c>
      <c r="I136" s="15" t="str">
        <f t="shared" si="7"/>
        <v>МТЕ-211</v>
      </c>
      <c r="J136" s="15" t="str">
        <f t="shared" si="8"/>
        <v>МТЕ-212</v>
      </c>
    </row>
    <row r="137" spans="2:10" x14ac:dyDescent="0.2">
      <c r="B137" s="21" t="s">
        <v>142</v>
      </c>
      <c r="C137" s="21" t="s">
        <v>129</v>
      </c>
      <c r="E137" s="8" t="s">
        <v>1041</v>
      </c>
      <c r="F137" s="14">
        <v>1</v>
      </c>
      <c r="G137" s="15" t="str">
        <f t="shared" si="5"/>
        <v>МТЕ-319</v>
      </c>
      <c r="H137" s="15" t="str">
        <f t="shared" si="6"/>
        <v>МТЕ-310</v>
      </c>
      <c r="I137" s="15" t="str">
        <f t="shared" si="7"/>
        <v>МТЕ-311</v>
      </c>
      <c r="J137" s="15" t="str">
        <f t="shared" si="8"/>
        <v>МТЕ-312</v>
      </c>
    </row>
    <row r="138" spans="2:10" x14ac:dyDescent="0.2">
      <c r="B138" s="21" t="s">
        <v>142</v>
      </c>
      <c r="C138" s="21" t="s">
        <v>130</v>
      </c>
      <c r="E138" s="8" t="s">
        <v>1042</v>
      </c>
      <c r="F138" s="14">
        <v>1</v>
      </c>
      <c r="G138" s="15" t="str">
        <f t="shared" si="5"/>
        <v>МТЕ-419</v>
      </c>
      <c r="H138" s="15" t="str">
        <f t="shared" si="6"/>
        <v>МТЕ-410</v>
      </c>
      <c r="I138" s="15" t="str">
        <f t="shared" si="7"/>
        <v>МТЕ-411</v>
      </c>
      <c r="J138" s="15" t="str">
        <f t="shared" si="8"/>
        <v>МТЕ-412</v>
      </c>
    </row>
    <row r="139" spans="2:10" x14ac:dyDescent="0.2">
      <c r="B139" s="21" t="s">
        <v>142</v>
      </c>
      <c r="C139" s="21" t="s">
        <v>131</v>
      </c>
      <c r="E139" s="8" t="s">
        <v>1043</v>
      </c>
      <c r="F139" s="14">
        <v>1</v>
      </c>
      <c r="G139" s="15" t="str">
        <f t="shared" ref="G139:G202" si="9">$E139&amp;$F139&amp;(RIGHT($G$73,1))</f>
        <v>МТЕ-519</v>
      </c>
      <c r="H139" s="15" t="str">
        <f t="shared" ref="H139:H202" si="10">$E139&amp;$F139&amp;(RIGHT($H$73,1))</f>
        <v>МТЕ-510</v>
      </c>
      <c r="I139" s="15" t="str">
        <f t="shared" ref="I139:I202" si="11">$E139&amp;$F139&amp;(RIGHT($I$73,1))</f>
        <v>МТЕ-511</v>
      </c>
      <c r="J139" s="15" t="str">
        <f t="shared" ref="J139:J202" si="12">$E139&amp;$F139&amp;(RIGHT($J$73,1))</f>
        <v>МТЕ-512</v>
      </c>
    </row>
    <row r="140" spans="2:10" x14ac:dyDescent="0.2">
      <c r="B140" s="21" t="s">
        <v>142</v>
      </c>
      <c r="C140" s="21" t="s">
        <v>132</v>
      </c>
      <c r="E140" s="8" t="s">
        <v>1044</v>
      </c>
      <c r="F140" s="14">
        <v>1</v>
      </c>
      <c r="G140" s="15" t="str">
        <f t="shared" si="9"/>
        <v>МТЕ-619</v>
      </c>
      <c r="H140" s="15" t="str">
        <f t="shared" si="10"/>
        <v>МТЕ-610</v>
      </c>
      <c r="I140" s="15" t="str">
        <f t="shared" si="11"/>
        <v>МТЕ-611</v>
      </c>
      <c r="J140" s="15" t="str">
        <f t="shared" si="12"/>
        <v>МТЕ-612</v>
      </c>
    </row>
    <row r="141" spans="2:10" x14ac:dyDescent="0.2">
      <c r="B141" s="21" t="s">
        <v>142</v>
      </c>
      <c r="C141" s="21" t="s">
        <v>133</v>
      </c>
      <c r="E141" s="8" t="s">
        <v>1045</v>
      </c>
      <c r="F141" s="14">
        <v>1</v>
      </c>
      <c r="G141" s="15" t="str">
        <f t="shared" si="9"/>
        <v>МТЕ-719</v>
      </c>
      <c r="H141" s="15" t="str">
        <f t="shared" si="10"/>
        <v>МТЕ-710</v>
      </c>
      <c r="I141" s="15" t="str">
        <f t="shared" si="11"/>
        <v>МТЕ-711</v>
      </c>
      <c r="J141" s="15" t="str">
        <f t="shared" si="12"/>
        <v>МТЕ-712</v>
      </c>
    </row>
    <row r="142" spans="2:10" x14ac:dyDescent="0.2">
      <c r="B142" s="21" t="s">
        <v>142</v>
      </c>
      <c r="C142" s="21" t="s">
        <v>134</v>
      </c>
      <c r="E142" s="8" t="s">
        <v>1046</v>
      </c>
      <c r="F142" s="14">
        <v>1</v>
      </c>
      <c r="G142" s="15" t="str">
        <f t="shared" si="9"/>
        <v>МТЕ-819</v>
      </c>
      <c r="H142" s="15" t="str">
        <f t="shared" si="10"/>
        <v>МТЕ-810</v>
      </c>
      <c r="I142" s="15" t="str">
        <f t="shared" si="11"/>
        <v>МТЕ-811</v>
      </c>
      <c r="J142" s="15" t="str">
        <f t="shared" si="12"/>
        <v>МТЕ-812</v>
      </c>
    </row>
    <row r="143" spans="2:10" x14ac:dyDescent="0.2">
      <c r="B143" s="21" t="s">
        <v>142</v>
      </c>
      <c r="C143" s="21" t="s">
        <v>135</v>
      </c>
      <c r="E143" s="8" t="s">
        <v>1047</v>
      </c>
      <c r="F143" s="14">
        <v>1</v>
      </c>
      <c r="G143" s="15" t="str">
        <f t="shared" si="9"/>
        <v>МТЕ-919</v>
      </c>
      <c r="H143" s="15" t="str">
        <f t="shared" si="10"/>
        <v>МТЕ-910</v>
      </c>
      <c r="I143" s="15" t="str">
        <f t="shared" si="11"/>
        <v>МТЕ-911</v>
      </c>
      <c r="J143" s="15" t="str">
        <f t="shared" si="12"/>
        <v>МТЕ-912</v>
      </c>
    </row>
    <row r="144" spans="2:10" x14ac:dyDescent="0.2">
      <c r="B144" s="21" t="s">
        <v>142</v>
      </c>
      <c r="C144" s="21" t="s">
        <v>136</v>
      </c>
      <c r="F144" s="14">
        <v>1</v>
      </c>
      <c r="G144" s="15" t="str">
        <f t="shared" si="9"/>
        <v>19</v>
      </c>
      <c r="H144" s="15" t="str">
        <f t="shared" si="10"/>
        <v>10</v>
      </c>
      <c r="I144" s="15" t="str">
        <f t="shared" si="11"/>
        <v>11</v>
      </c>
      <c r="J144" s="15" t="str">
        <f t="shared" si="12"/>
        <v>12</v>
      </c>
    </row>
    <row r="145" spans="2:10" x14ac:dyDescent="0.2">
      <c r="B145" s="21" t="s">
        <v>142</v>
      </c>
      <c r="C145" s="21" t="s">
        <v>137</v>
      </c>
      <c r="E145" s="8" t="s">
        <v>1048</v>
      </c>
      <c r="F145" s="14">
        <v>1</v>
      </c>
      <c r="G145" s="15" t="str">
        <f t="shared" si="9"/>
        <v>РТ-119</v>
      </c>
      <c r="H145" s="15" t="str">
        <f t="shared" si="10"/>
        <v>РТ-110</v>
      </c>
      <c r="I145" s="15" t="str">
        <f t="shared" si="11"/>
        <v>РТ-111</v>
      </c>
      <c r="J145" s="15" t="str">
        <f t="shared" si="12"/>
        <v>РТ-112</v>
      </c>
    </row>
    <row r="146" spans="2:10" x14ac:dyDescent="0.2">
      <c r="B146" s="21" t="s">
        <v>142</v>
      </c>
      <c r="C146" s="21" t="s">
        <v>138</v>
      </c>
      <c r="E146" s="8" t="s">
        <v>1049</v>
      </c>
      <c r="F146" s="14">
        <v>1</v>
      </c>
      <c r="G146" s="15" t="str">
        <f t="shared" si="9"/>
        <v>РТ-219</v>
      </c>
      <c r="H146" s="15" t="str">
        <f t="shared" si="10"/>
        <v>РТ-210</v>
      </c>
      <c r="I146" s="15" t="str">
        <f t="shared" si="11"/>
        <v>РТ-211</v>
      </c>
      <c r="J146" s="15" t="str">
        <f t="shared" si="12"/>
        <v>РТ-212</v>
      </c>
    </row>
    <row r="147" spans="2:10" x14ac:dyDescent="0.2">
      <c r="B147" s="21" t="s">
        <v>142</v>
      </c>
      <c r="C147" s="21" t="s">
        <v>139</v>
      </c>
      <c r="E147" s="8" t="s">
        <v>1050</v>
      </c>
      <c r="F147" s="14">
        <v>1</v>
      </c>
      <c r="G147" s="15" t="str">
        <f t="shared" si="9"/>
        <v>РТ-319</v>
      </c>
      <c r="H147" s="15" t="str">
        <f t="shared" si="10"/>
        <v>РТ-310</v>
      </c>
      <c r="I147" s="15" t="str">
        <f t="shared" si="11"/>
        <v>РТ-311</v>
      </c>
      <c r="J147" s="15" t="str">
        <f t="shared" si="12"/>
        <v>РТ-312</v>
      </c>
    </row>
    <row r="148" spans="2:10" x14ac:dyDescent="0.2">
      <c r="B148" s="21" t="s">
        <v>142</v>
      </c>
      <c r="C148" s="21" t="s">
        <v>140</v>
      </c>
      <c r="E148" s="8" t="s">
        <v>1051</v>
      </c>
      <c r="F148" s="14">
        <v>1</v>
      </c>
      <c r="G148" s="15" t="str">
        <f t="shared" si="9"/>
        <v>РТ-419</v>
      </c>
      <c r="H148" s="15" t="str">
        <f t="shared" si="10"/>
        <v>РТ-410</v>
      </c>
      <c r="I148" s="15" t="str">
        <f t="shared" si="11"/>
        <v>РТ-411</v>
      </c>
      <c r="J148" s="15" t="str">
        <f t="shared" si="12"/>
        <v>РТ-412</v>
      </c>
    </row>
    <row r="149" spans="2:10" x14ac:dyDescent="0.2">
      <c r="B149" s="21" t="s">
        <v>142</v>
      </c>
      <c r="C149" s="21" t="s">
        <v>141</v>
      </c>
      <c r="E149" s="8" t="s">
        <v>1052</v>
      </c>
      <c r="F149" s="14">
        <v>1</v>
      </c>
      <c r="G149" s="15" t="str">
        <f t="shared" si="9"/>
        <v>РТ-519</v>
      </c>
      <c r="H149" s="15" t="str">
        <f t="shared" si="10"/>
        <v>РТ-510</v>
      </c>
      <c r="I149" s="15" t="str">
        <f t="shared" si="11"/>
        <v>РТ-511</v>
      </c>
      <c r="J149" s="15" t="str">
        <f t="shared" si="12"/>
        <v>РТ-512</v>
      </c>
    </row>
    <row r="150" spans="2:10" x14ac:dyDescent="0.2">
      <c r="B150" s="21"/>
      <c r="C150" s="21"/>
      <c r="E150" s="8" t="s">
        <v>1053</v>
      </c>
      <c r="F150" s="14">
        <v>1</v>
      </c>
      <c r="G150" s="15" t="str">
        <f t="shared" si="9"/>
        <v>РТ-619</v>
      </c>
      <c r="H150" s="15" t="str">
        <f t="shared" si="10"/>
        <v>РТ-610</v>
      </c>
      <c r="I150" s="15" t="str">
        <f t="shared" si="11"/>
        <v>РТ-611</v>
      </c>
      <c r="J150" s="15" t="str">
        <f t="shared" si="12"/>
        <v>РТ-612</v>
      </c>
    </row>
    <row r="151" spans="2:10" x14ac:dyDescent="0.2">
      <c r="B151" s="21" t="s">
        <v>165</v>
      </c>
      <c r="C151" s="21" t="s">
        <v>157</v>
      </c>
      <c r="E151" s="8" t="s">
        <v>1054</v>
      </c>
      <c r="F151" s="14">
        <v>1</v>
      </c>
      <c r="G151" s="15" t="str">
        <f t="shared" si="9"/>
        <v>РТ-719</v>
      </c>
      <c r="H151" s="15" t="str">
        <f t="shared" si="10"/>
        <v>РТ-710</v>
      </c>
      <c r="I151" s="15" t="str">
        <f t="shared" si="11"/>
        <v>РТ-711</v>
      </c>
      <c r="J151" s="15" t="str">
        <f t="shared" si="12"/>
        <v>РТ-712</v>
      </c>
    </row>
    <row r="152" spans="2:10" x14ac:dyDescent="0.2">
      <c r="B152" s="21" t="s">
        <v>165</v>
      </c>
      <c r="C152" s="21" t="s">
        <v>158</v>
      </c>
      <c r="E152" s="8" t="s">
        <v>1055</v>
      </c>
      <c r="F152" s="14">
        <v>1</v>
      </c>
      <c r="G152" s="15" t="str">
        <f t="shared" si="9"/>
        <v>РТ-819</v>
      </c>
      <c r="H152" s="15" t="str">
        <f t="shared" si="10"/>
        <v>РТ-810</v>
      </c>
      <c r="I152" s="15" t="str">
        <f t="shared" si="11"/>
        <v>РТ-811</v>
      </c>
      <c r="J152" s="15" t="str">
        <f t="shared" si="12"/>
        <v>РТ-812</v>
      </c>
    </row>
    <row r="153" spans="2:10" x14ac:dyDescent="0.2">
      <c r="B153" s="21" t="s">
        <v>165</v>
      </c>
      <c r="C153" s="21" t="s">
        <v>159</v>
      </c>
      <c r="E153" s="8" t="s">
        <v>1056</v>
      </c>
      <c r="F153" s="14">
        <v>1</v>
      </c>
      <c r="G153" s="15" t="str">
        <f t="shared" si="9"/>
        <v>РТ-919</v>
      </c>
      <c r="H153" s="15" t="str">
        <f t="shared" si="10"/>
        <v>РТ-910</v>
      </c>
      <c r="I153" s="15" t="str">
        <f t="shared" si="11"/>
        <v>РТ-911</v>
      </c>
      <c r="J153" s="15" t="str">
        <f t="shared" si="12"/>
        <v>РТ-912</v>
      </c>
    </row>
    <row r="154" spans="2:10" x14ac:dyDescent="0.2">
      <c r="B154" s="21" t="s">
        <v>165</v>
      </c>
      <c r="C154" s="21" t="s">
        <v>160</v>
      </c>
      <c r="E154" s="8" t="s">
        <v>1053</v>
      </c>
      <c r="F154" s="14">
        <v>1</v>
      </c>
      <c r="G154" s="15" t="str">
        <f t="shared" si="9"/>
        <v>РТ-619</v>
      </c>
      <c r="H154" s="15" t="str">
        <f t="shared" si="10"/>
        <v>РТ-610</v>
      </c>
      <c r="I154" s="15" t="str">
        <f t="shared" si="11"/>
        <v>РТ-611</v>
      </c>
      <c r="J154" s="15" t="str">
        <f t="shared" si="12"/>
        <v>РТ-612</v>
      </c>
    </row>
    <row r="155" spans="2:10" x14ac:dyDescent="0.2">
      <c r="B155" s="21" t="s">
        <v>165</v>
      </c>
      <c r="C155" s="21" t="s">
        <v>161</v>
      </c>
      <c r="E155" s="8" t="s">
        <v>1049</v>
      </c>
      <c r="F155" s="14">
        <v>1</v>
      </c>
      <c r="G155" s="15" t="str">
        <f t="shared" si="9"/>
        <v>РТ-219</v>
      </c>
      <c r="H155" s="15" t="str">
        <f t="shared" si="10"/>
        <v>РТ-210</v>
      </c>
      <c r="I155" s="15" t="str">
        <f t="shared" si="11"/>
        <v>РТ-211</v>
      </c>
      <c r="J155" s="15" t="str">
        <f t="shared" si="12"/>
        <v>РТ-212</v>
      </c>
    </row>
    <row r="156" spans="2:10" x14ac:dyDescent="0.2">
      <c r="B156" s="21" t="s">
        <v>165</v>
      </c>
      <c r="C156" s="21" t="s">
        <v>162</v>
      </c>
      <c r="E156" s="8" t="s">
        <v>1057</v>
      </c>
      <c r="F156" s="14">
        <v>1</v>
      </c>
      <c r="G156" s="15" t="str">
        <f t="shared" si="9"/>
        <v>СН-119</v>
      </c>
      <c r="H156" s="15" t="str">
        <f t="shared" si="10"/>
        <v>СН-110</v>
      </c>
      <c r="I156" s="15" t="str">
        <f t="shared" si="11"/>
        <v>СН-111</v>
      </c>
      <c r="J156" s="15" t="str">
        <f t="shared" si="12"/>
        <v>СН-112</v>
      </c>
    </row>
    <row r="157" spans="2:10" x14ac:dyDescent="0.2">
      <c r="B157" s="21" t="s">
        <v>165</v>
      </c>
      <c r="C157" s="21" t="s">
        <v>163</v>
      </c>
      <c r="E157" s="8" t="s">
        <v>1058</v>
      </c>
      <c r="F157" s="14">
        <v>1</v>
      </c>
      <c r="G157" s="15" t="str">
        <f t="shared" si="9"/>
        <v>СН-219</v>
      </c>
      <c r="H157" s="15" t="str">
        <f t="shared" si="10"/>
        <v>СН-210</v>
      </c>
      <c r="I157" s="15" t="str">
        <f t="shared" si="11"/>
        <v>СН-211</v>
      </c>
      <c r="J157" s="15" t="str">
        <f t="shared" si="12"/>
        <v>СН-212</v>
      </c>
    </row>
    <row r="158" spans="2:10" x14ac:dyDescent="0.2">
      <c r="B158" s="21" t="s">
        <v>165</v>
      </c>
      <c r="C158" s="21" t="s">
        <v>164</v>
      </c>
      <c r="E158" s="8" t="s">
        <v>1059</v>
      </c>
      <c r="F158" s="14">
        <v>1</v>
      </c>
      <c r="G158" s="15" t="str">
        <f t="shared" si="9"/>
        <v>СН-319</v>
      </c>
      <c r="H158" s="15" t="str">
        <f t="shared" si="10"/>
        <v>СН-310</v>
      </c>
      <c r="I158" s="15" t="str">
        <f t="shared" si="11"/>
        <v>СН-311</v>
      </c>
      <c r="J158" s="15" t="str">
        <f t="shared" si="12"/>
        <v>СН-312</v>
      </c>
    </row>
    <row r="159" spans="2:10" x14ac:dyDescent="0.2">
      <c r="B159" s="21"/>
      <c r="C159" s="21"/>
      <c r="E159" s="8" t="s">
        <v>1060</v>
      </c>
      <c r="F159" s="14">
        <v>1</v>
      </c>
      <c r="G159" s="15" t="str">
        <f t="shared" si="9"/>
        <v>СН-419</v>
      </c>
      <c r="H159" s="15" t="str">
        <f t="shared" si="10"/>
        <v>СН-410</v>
      </c>
      <c r="I159" s="15" t="str">
        <f t="shared" si="11"/>
        <v>СН-411</v>
      </c>
      <c r="J159" s="15" t="str">
        <f t="shared" si="12"/>
        <v>СН-412</v>
      </c>
    </row>
    <row r="160" spans="2:10" x14ac:dyDescent="0.2">
      <c r="B160" s="21" t="s">
        <v>182</v>
      </c>
      <c r="C160" s="21" t="s">
        <v>174</v>
      </c>
      <c r="E160" s="8" t="s">
        <v>1061</v>
      </c>
      <c r="F160" s="14">
        <v>1</v>
      </c>
      <c r="G160" s="15" t="str">
        <f t="shared" si="9"/>
        <v>СН-519</v>
      </c>
      <c r="H160" s="15" t="str">
        <f t="shared" si="10"/>
        <v>СН-510</v>
      </c>
      <c r="I160" s="15" t="str">
        <f t="shared" si="11"/>
        <v>СН-511</v>
      </c>
      <c r="J160" s="15" t="str">
        <f t="shared" si="12"/>
        <v>СН-512</v>
      </c>
    </row>
    <row r="161" spans="2:10" x14ac:dyDescent="0.2">
      <c r="B161" s="21" t="s">
        <v>182</v>
      </c>
      <c r="C161" s="21" t="s">
        <v>175</v>
      </c>
      <c r="E161" s="8" t="s">
        <v>1062</v>
      </c>
      <c r="F161" s="14">
        <v>1</v>
      </c>
      <c r="G161" s="15" t="str">
        <f t="shared" si="9"/>
        <v>СН-619</v>
      </c>
      <c r="H161" s="15" t="str">
        <f t="shared" si="10"/>
        <v>СН-610</v>
      </c>
      <c r="I161" s="15" t="str">
        <f t="shared" si="11"/>
        <v>СН-611</v>
      </c>
      <c r="J161" s="15" t="str">
        <f t="shared" si="12"/>
        <v>СН-612</v>
      </c>
    </row>
    <row r="162" spans="2:10" x14ac:dyDescent="0.2">
      <c r="B162" s="21" t="s">
        <v>182</v>
      </c>
      <c r="C162" s="21" t="s">
        <v>176</v>
      </c>
      <c r="E162" s="8" t="s">
        <v>1063</v>
      </c>
      <c r="F162" s="14">
        <v>1</v>
      </c>
      <c r="G162" s="15" t="str">
        <f t="shared" si="9"/>
        <v>СН-719</v>
      </c>
      <c r="H162" s="15" t="str">
        <f t="shared" si="10"/>
        <v>СН-710</v>
      </c>
      <c r="I162" s="15" t="str">
        <f t="shared" si="11"/>
        <v>СН-711</v>
      </c>
      <c r="J162" s="15" t="str">
        <f t="shared" si="12"/>
        <v>СН-712</v>
      </c>
    </row>
    <row r="163" spans="2:10" x14ac:dyDescent="0.2">
      <c r="B163" s="21" t="s">
        <v>182</v>
      </c>
      <c r="C163" s="21" t="s">
        <v>177</v>
      </c>
      <c r="E163" s="8" t="s">
        <v>1064</v>
      </c>
      <c r="F163" s="14">
        <v>1</v>
      </c>
      <c r="G163" s="15" t="str">
        <f t="shared" si="9"/>
        <v>СН-819</v>
      </c>
      <c r="H163" s="15" t="str">
        <f t="shared" si="10"/>
        <v>СН-810</v>
      </c>
      <c r="I163" s="15" t="str">
        <f t="shared" si="11"/>
        <v>СН-811</v>
      </c>
      <c r="J163" s="15" t="str">
        <f t="shared" si="12"/>
        <v>СН-812</v>
      </c>
    </row>
    <row r="164" spans="2:10" x14ac:dyDescent="0.2">
      <c r="B164" s="21" t="s">
        <v>182</v>
      </c>
      <c r="C164" s="21" t="s">
        <v>178</v>
      </c>
      <c r="E164" s="8" t="s">
        <v>1065</v>
      </c>
      <c r="F164" s="14">
        <v>1</v>
      </c>
      <c r="G164" s="15" t="str">
        <f t="shared" si="9"/>
        <v>СН-919</v>
      </c>
      <c r="H164" s="15" t="str">
        <f t="shared" si="10"/>
        <v>СН-910</v>
      </c>
      <c r="I164" s="15" t="str">
        <f t="shared" si="11"/>
        <v>СН-911</v>
      </c>
      <c r="J164" s="15" t="str">
        <f t="shared" si="12"/>
        <v>СН-912</v>
      </c>
    </row>
    <row r="165" spans="2:10" x14ac:dyDescent="0.2">
      <c r="B165" s="21" t="s">
        <v>182</v>
      </c>
      <c r="C165" s="21" t="s">
        <v>179</v>
      </c>
      <c r="F165" s="14">
        <v>1</v>
      </c>
      <c r="G165" s="15" t="str">
        <f t="shared" si="9"/>
        <v>19</v>
      </c>
      <c r="H165" s="15" t="str">
        <f t="shared" si="10"/>
        <v>10</v>
      </c>
      <c r="I165" s="15" t="str">
        <f t="shared" si="11"/>
        <v>11</v>
      </c>
      <c r="J165" s="15" t="str">
        <f t="shared" si="12"/>
        <v>12</v>
      </c>
    </row>
    <row r="166" spans="2:10" x14ac:dyDescent="0.2">
      <c r="B166" s="21" t="s">
        <v>182</v>
      </c>
      <c r="C166" s="21" t="s">
        <v>180</v>
      </c>
      <c r="E166" s="8" t="s">
        <v>1066</v>
      </c>
      <c r="F166" s="14">
        <v>1</v>
      </c>
      <c r="G166" s="15" t="str">
        <f t="shared" si="9"/>
        <v>Т-119</v>
      </c>
      <c r="H166" s="15" t="str">
        <f t="shared" si="10"/>
        <v>Т-110</v>
      </c>
      <c r="I166" s="15" t="str">
        <f t="shared" si="11"/>
        <v>Т-111</v>
      </c>
      <c r="J166" s="15" t="str">
        <f t="shared" si="12"/>
        <v>Т-112</v>
      </c>
    </row>
    <row r="167" spans="2:10" x14ac:dyDescent="0.2">
      <c r="B167" s="21" t="s">
        <v>182</v>
      </c>
      <c r="C167" s="21" t="s">
        <v>181</v>
      </c>
      <c r="E167" s="8" t="s">
        <v>1067</v>
      </c>
      <c r="F167" s="14">
        <v>1</v>
      </c>
      <c r="G167" s="15" t="str">
        <f t="shared" si="9"/>
        <v>Т-219</v>
      </c>
      <c r="H167" s="15" t="str">
        <f t="shared" si="10"/>
        <v>Т-210</v>
      </c>
      <c r="I167" s="15" t="str">
        <f t="shared" si="11"/>
        <v>Т-211</v>
      </c>
      <c r="J167" s="15" t="str">
        <f t="shared" si="12"/>
        <v>Т-212</v>
      </c>
    </row>
    <row r="168" spans="2:10" x14ac:dyDescent="0.2">
      <c r="B168" s="21"/>
      <c r="C168" s="21"/>
      <c r="E168" s="8" t="s">
        <v>1068</v>
      </c>
      <c r="F168" s="14">
        <v>1</v>
      </c>
      <c r="G168" s="15" t="str">
        <f t="shared" si="9"/>
        <v>Т-319</v>
      </c>
      <c r="H168" s="15" t="str">
        <f t="shared" si="10"/>
        <v>Т-310</v>
      </c>
      <c r="I168" s="15" t="str">
        <f t="shared" si="11"/>
        <v>Т-311</v>
      </c>
      <c r="J168" s="15" t="str">
        <f t="shared" si="12"/>
        <v>Т-312</v>
      </c>
    </row>
    <row r="169" spans="2:10" x14ac:dyDescent="0.2">
      <c r="B169" s="21" t="s">
        <v>202</v>
      </c>
      <c r="C169" s="21" t="s">
        <v>191</v>
      </c>
      <c r="E169" s="8" t="s">
        <v>1069</v>
      </c>
      <c r="F169" s="14">
        <v>1</v>
      </c>
      <c r="G169" s="15" t="str">
        <f t="shared" si="9"/>
        <v>Т-419</v>
      </c>
      <c r="H169" s="15" t="str">
        <f t="shared" si="10"/>
        <v>Т-410</v>
      </c>
      <c r="I169" s="15" t="str">
        <f t="shared" si="11"/>
        <v>Т-411</v>
      </c>
      <c r="J169" s="15" t="str">
        <f t="shared" si="12"/>
        <v>Т-412</v>
      </c>
    </row>
    <row r="170" spans="2:10" x14ac:dyDescent="0.2">
      <c r="B170" s="21" t="s">
        <v>202</v>
      </c>
      <c r="C170" s="21" t="s">
        <v>192</v>
      </c>
      <c r="E170" s="8" t="s">
        <v>1070</v>
      </c>
      <c r="F170" s="14">
        <v>1</v>
      </c>
      <c r="G170" s="15" t="str">
        <f t="shared" si="9"/>
        <v>Т-519</v>
      </c>
      <c r="H170" s="15" t="str">
        <f t="shared" si="10"/>
        <v>Т-510</v>
      </c>
      <c r="I170" s="15" t="str">
        <f t="shared" si="11"/>
        <v>Т-511</v>
      </c>
      <c r="J170" s="15" t="str">
        <f t="shared" si="12"/>
        <v>Т-512</v>
      </c>
    </row>
    <row r="171" spans="2:10" x14ac:dyDescent="0.2">
      <c r="B171" s="21" t="s">
        <v>202</v>
      </c>
      <c r="C171" s="21" t="s">
        <v>193</v>
      </c>
      <c r="E171" s="8" t="s">
        <v>1071</v>
      </c>
      <c r="F171" s="14">
        <v>1</v>
      </c>
      <c r="G171" s="15" t="str">
        <f t="shared" si="9"/>
        <v>Т-619</v>
      </c>
      <c r="H171" s="15" t="str">
        <f t="shared" si="10"/>
        <v>Т-610</v>
      </c>
      <c r="I171" s="15" t="str">
        <f t="shared" si="11"/>
        <v>Т-611</v>
      </c>
      <c r="J171" s="15" t="str">
        <f t="shared" si="12"/>
        <v>Т-612</v>
      </c>
    </row>
    <row r="172" spans="2:10" x14ac:dyDescent="0.2">
      <c r="B172" s="21" t="s">
        <v>202</v>
      </c>
      <c r="C172" s="21" t="s">
        <v>194</v>
      </c>
      <c r="E172" s="8" t="s">
        <v>1072</v>
      </c>
      <c r="F172" s="14">
        <v>1</v>
      </c>
      <c r="G172" s="15" t="str">
        <f t="shared" si="9"/>
        <v>Т-719</v>
      </c>
      <c r="H172" s="15" t="str">
        <f t="shared" si="10"/>
        <v>Т-710</v>
      </c>
      <c r="I172" s="15" t="str">
        <f t="shared" si="11"/>
        <v>Т-711</v>
      </c>
      <c r="J172" s="15" t="str">
        <f t="shared" si="12"/>
        <v>Т-712</v>
      </c>
    </row>
    <row r="173" spans="2:10" x14ac:dyDescent="0.2">
      <c r="B173" s="21" t="s">
        <v>202</v>
      </c>
      <c r="C173" s="21" t="s">
        <v>195</v>
      </c>
      <c r="E173" s="8" t="s">
        <v>1073</v>
      </c>
      <c r="F173" s="14">
        <v>1</v>
      </c>
      <c r="G173" s="15" t="str">
        <f t="shared" si="9"/>
        <v>Т-819</v>
      </c>
      <c r="H173" s="15" t="str">
        <f t="shared" si="10"/>
        <v>Т-810</v>
      </c>
      <c r="I173" s="15" t="str">
        <f t="shared" si="11"/>
        <v>Т-811</v>
      </c>
      <c r="J173" s="15" t="str">
        <f t="shared" si="12"/>
        <v>Т-812</v>
      </c>
    </row>
    <row r="174" spans="2:10" x14ac:dyDescent="0.2">
      <c r="B174" s="21" t="s">
        <v>202</v>
      </c>
      <c r="C174" s="21" t="s">
        <v>196</v>
      </c>
      <c r="E174" s="8" t="s">
        <v>1074</v>
      </c>
      <c r="F174" s="14">
        <v>1</v>
      </c>
      <c r="G174" s="15" t="str">
        <f t="shared" si="9"/>
        <v>Т-919</v>
      </c>
      <c r="H174" s="15" t="str">
        <f t="shared" si="10"/>
        <v>Т-910</v>
      </c>
      <c r="I174" s="15" t="str">
        <f t="shared" si="11"/>
        <v>Т-911</v>
      </c>
      <c r="J174" s="15" t="str">
        <f t="shared" si="12"/>
        <v>Т-912</v>
      </c>
    </row>
    <row r="175" spans="2:10" x14ac:dyDescent="0.2">
      <c r="B175" s="21" t="s">
        <v>202</v>
      </c>
      <c r="C175" s="21" t="s">
        <v>197</v>
      </c>
      <c r="F175" s="14">
        <v>1</v>
      </c>
      <c r="G175" s="15" t="str">
        <f t="shared" si="9"/>
        <v>19</v>
      </c>
      <c r="H175" s="15" t="str">
        <f t="shared" si="10"/>
        <v>10</v>
      </c>
      <c r="I175" s="15" t="str">
        <f t="shared" si="11"/>
        <v>11</v>
      </c>
      <c r="J175" s="15" t="str">
        <f t="shared" si="12"/>
        <v>12</v>
      </c>
    </row>
    <row r="176" spans="2:10" x14ac:dyDescent="0.2">
      <c r="B176" s="21" t="s">
        <v>202</v>
      </c>
      <c r="C176" s="21" t="s">
        <v>198</v>
      </c>
      <c r="E176" s="8" t="s">
        <v>1075</v>
      </c>
      <c r="F176" s="14">
        <v>1</v>
      </c>
      <c r="G176" s="15" t="str">
        <f t="shared" si="9"/>
        <v>УФКС-119</v>
      </c>
      <c r="H176" s="15" t="str">
        <f t="shared" si="10"/>
        <v>УФКС-110</v>
      </c>
      <c r="I176" s="15" t="str">
        <f t="shared" si="11"/>
        <v>УФКС-111</v>
      </c>
      <c r="J176" s="15" t="str">
        <f t="shared" si="12"/>
        <v>УФКС-112</v>
      </c>
    </row>
    <row r="177" spans="2:10" x14ac:dyDescent="0.2">
      <c r="B177" s="21" t="s">
        <v>202</v>
      </c>
      <c r="C177" s="21" t="s">
        <v>199</v>
      </c>
      <c r="E177" s="8" t="s">
        <v>1076</v>
      </c>
      <c r="F177" s="14">
        <v>1</v>
      </c>
      <c r="G177" s="15" t="str">
        <f t="shared" si="9"/>
        <v>УФКС-219</v>
      </c>
      <c r="H177" s="15" t="str">
        <f t="shared" si="10"/>
        <v>УФКС-210</v>
      </c>
      <c r="I177" s="15" t="str">
        <f t="shared" si="11"/>
        <v>УФКС-211</v>
      </c>
      <c r="J177" s="15" t="str">
        <f t="shared" si="12"/>
        <v>УФКС-212</v>
      </c>
    </row>
    <row r="178" spans="2:10" x14ac:dyDescent="0.2">
      <c r="B178" s="21" t="s">
        <v>202</v>
      </c>
      <c r="C178" s="21" t="s">
        <v>200</v>
      </c>
      <c r="E178" s="8" t="s">
        <v>1077</v>
      </c>
      <c r="F178" s="14">
        <v>1</v>
      </c>
      <c r="G178" s="15" t="str">
        <f t="shared" si="9"/>
        <v>УФКС-319</v>
      </c>
      <c r="H178" s="15" t="str">
        <f t="shared" si="10"/>
        <v>УФКС-310</v>
      </c>
      <c r="I178" s="15" t="str">
        <f t="shared" si="11"/>
        <v>УФКС-311</v>
      </c>
      <c r="J178" s="15" t="str">
        <f t="shared" si="12"/>
        <v>УФКС-312</v>
      </c>
    </row>
    <row r="179" spans="2:10" x14ac:dyDescent="0.2">
      <c r="B179" s="21" t="s">
        <v>202</v>
      </c>
      <c r="C179" s="21" t="s">
        <v>201</v>
      </c>
      <c r="E179" s="8" t="s">
        <v>1078</v>
      </c>
      <c r="F179" s="14">
        <v>1</v>
      </c>
      <c r="G179" s="15" t="str">
        <f t="shared" si="9"/>
        <v>УФКС-419</v>
      </c>
      <c r="H179" s="15" t="str">
        <f t="shared" si="10"/>
        <v>УФКС-410</v>
      </c>
      <c r="I179" s="15" t="str">
        <f t="shared" si="11"/>
        <v>УФКС-411</v>
      </c>
      <c r="J179" s="15" t="str">
        <f t="shared" si="12"/>
        <v>УФКС-412</v>
      </c>
    </row>
    <row r="180" spans="2:10" x14ac:dyDescent="0.2">
      <c r="B180" s="21"/>
      <c r="C180" s="21"/>
      <c r="E180" s="8" t="s">
        <v>1079</v>
      </c>
      <c r="F180" s="14">
        <v>1</v>
      </c>
      <c r="G180" s="15" t="str">
        <f t="shared" si="9"/>
        <v>УФКС-519</v>
      </c>
      <c r="H180" s="15" t="str">
        <f t="shared" si="10"/>
        <v>УФКС-510</v>
      </c>
      <c r="I180" s="15" t="str">
        <f t="shared" si="11"/>
        <v>УФКС-511</v>
      </c>
      <c r="J180" s="15" t="str">
        <f t="shared" si="12"/>
        <v>УФКС-512</v>
      </c>
    </row>
    <row r="181" spans="2:10" x14ac:dyDescent="0.2">
      <c r="B181" s="21" t="s">
        <v>220</v>
      </c>
      <c r="C181" s="21" t="s">
        <v>214</v>
      </c>
      <c r="E181" s="8" t="s">
        <v>1080</v>
      </c>
      <c r="F181" s="14">
        <v>1</v>
      </c>
      <c r="G181" s="15" t="str">
        <f t="shared" si="9"/>
        <v>УФКС-619</v>
      </c>
      <c r="H181" s="15" t="str">
        <f t="shared" si="10"/>
        <v>УФКС-610</v>
      </c>
      <c r="I181" s="15" t="str">
        <f t="shared" si="11"/>
        <v>УФКС-611</v>
      </c>
      <c r="J181" s="15" t="str">
        <f t="shared" si="12"/>
        <v>УФКС-612</v>
      </c>
    </row>
    <row r="182" spans="2:10" x14ac:dyDescent="0.2">
      <c r="B182" s="21" t="s">
        <v>220</v>
      </c>
      <c r="C182" s="21" t="s">
        <v>215</v>
      </c>
      <c r="E182" s="8" t="s">
        <v>1081</v>
      </c>
      <c r="F182" s="14">
        <v>1</v>
      </c>
      <c r="G182" s="15" t="str">
        <f t="shared" si="9"/>
        <v>УФКС-719</v>
      </c>
      <c r="H182" s="15" t="str">
        <f t="shared" si="10"/>
        <v>УФКС-710</v>
      </c>
      <c r="I182" s="15" t="str">
        <f t="shared" si="11"/>
        <v>УФКС-711</v>
      </c>
      <c r="J182" s="15" t="str">
        <f t="shared" si="12"/>
        <v>УФКС-712</v>
      </c>
    </row>
    <row r="183" spans="2:10" x14ac:dyDescent="0.2">
      <c r="B183" s="21" t="s">
        <v>220</v>
      </c>
      <c r="C183" s="21" t="s">
        <v>217</v>
      </c>
      <c r="E183" s="8" t="s">
        <v>1082</v>
      </c>
      <c r="F183" s="14">
        <v>1</v>
      </c>
      <c r="G183" s="15" t="str">
        <f t="shared" si="9"/>
        <v>УФКС-819</v>
      </c>
      <c r="H183" s="15" t="str">
        <f t="shared" si="10"/>
        <v>УФКС-810</v>
      </c>
      <c r="I183" s="15" t="str">
        <f t="shared" si="11"/>
        <v>УФКС-811</v>
      </c>
      <c r="J183" s="15" t="str">
        <f t="shared" si="12"/>
        <v>УФКС-812</v>
      </c>
    </row>
    <row r="184" spans="2:10" x14ac:dyDescent="0.2">
      <c r="B184" s="21" t="s">
        <v>220</v>
      </c>
      <c r="C184" s="21" t="s">
        <v>218</v>
      </c>
      <c r="E184" s="8" t="s">
        <v>1083</v>
      </c>
      <c r="F184" s="14">
        <v>1</v>
      </c>
      <c r="G184" s="15" t="str">
        <f t="shared" si="9"/>
        <v>УФКС-919</v>
      </c>
      <c r="H184" s="15" t="str">
        <f t="shared" si="10"/>
        <v>УФКС-910</v>
      </c>
      <c r="I184" s="15" t="str">
        <f t="shared" si="11"/>
        <v>УФКС-911</v>
      </c>
      <c r="J184" s="15" t="str">
        <f t="shared" si="12"/>
        <v>УФКС-912</v>
      </c>
    </row>
    <row r="185" spans="2:10" x14ac:dyDescent="0.2">
      <c r="B185" s="21" t="s">
        <v>220</v>
      </c>
      <c r="C185" s="21" t="s">
        <v>219</v>
      </c>
      <c r="F185" s="14">
        <v>1</v>
      </c>
      <c r="G185" s="15" t="str">
        <f t="shared" si="9"/>
        <v>19</v>
      </c>
      <c r="H185" s="15" t="str">
        <f t="shared" si="10"/>
        <v>10</v>
      </c>
      <c r="I185" s="15" t="str">
        <f t="shared" si="11"/>
        <v>11</v>
      </c>
      <c r="J185" s="15" t="str">
        <f t="shared" si="12"/>
        <v>12</v>
      </c>
    </row>
    <row r="186" spans="2:10" x14ac:dyDescent="0.2">
      <c r="B186" s="21"/>
      <c r="C186" s="21"/>
      <c r="E186" s="8" t="s">
        <v>1084</v>
      </c>
      <c r="F186" s="14">
        <v>1</v>
      </c>
      <c r="G186" s="15" t="str">
        <f t="shared" si="9"/>
        <v>ФЕУ-119</v>
      </c>
      <c r="H186" s="15" t="str">
        <f t="shared" si="10"/>
        <v>ФЕУ-110</v>
      </c>
      <c r="I186" s="15" t="str">
        <f t="shared" si="11"/>
        <v>ФЕУ-111</v>
      </c>
      <c r="J186" s="15" t="str">
        <f t="shared" si="12"/>
        <v>ФЕУ-112</v>
      </c>
    </row>
    <row r="187" spans="2:10" x14ac:dyDescent="0.2">
      <c r="B187" s="21" t="s">
        <v>238</v>
      </c>
      <c r="C187" s="21" t="s">
        <v>227</v>
      </c>
      <c r="E187" s="8" t="s">
        <v>1085</v>
      </c>
      <c r="F187" s="14">
        <v>1</v>
      </c>
      <c r="G187" s="15" t="str">
        <f t="shared" si="9"/>
        <v>ФЕУ-219</v>
      </c>
      <c r="H187" s="15" t="str">
        <f t="shared" si="10"/>
        <v>ФЕУ-210</v>
      </c>
      <c r="I187" s="15" t="str">
        <f t="shared" si="11"/>
        <v>ФЕУ-211</v>
      </c>
      <c r="J187" s="15" t="str">
        <f t="shared" si="12"/>
        <v>ФЕУ-212</v>
      </c>
    </row>
    <row r="188" spans="2:10" x14ac:dyDescent="0.2">
      <c r="B188" s="21" t="s">
        <v>238</v>
      </c>
      <c r="C188" s="21" t="s">
        <v>228</v>
      </c>
      <c r="E188" s="8" t="s">
        <v>1086</v>
      </c>
      <c r="F188" s="14">
        <v>1</v>
      </c>
      <c r="G188" s="15" t="str">
        <f t="shared" si="9"/>
        <v>ФЕУ-319</v>
      </c>
      <c r="H188" s="15" t="str">
        <f t="shared" si="10"/>
        <v>ФЕУ-310</v>
      </c>
      <c r="I188" s="15" t="str">
        <f t="shared" si="11"/>
        <v>ФЕУ-311</v>
      </c>
      <c r="J188" s="15" t="str">
        <f t="shared" si="12"/>
        <v>ФЕУ-312</v>
      </c>
    </row>
    <row r="189" spans="2:10" x14ac:dyDescent="0.2">
      <c r="B189" s="21" t="s">
        <v>238</v>
      </c>
      <c r="C189" s="21" t="s">
        <v>229</v>
      </c>
      <c r="E189" s="8" t="s">
        <v>1087</v>
      </c>
      <c r="F189" s="14">
        <v>1</v>
      </c>
      <c r="G189" s="15" t="str">
        <f t="shared" si="9"/>
        <v>ФЕУ-419</v>
      </c>
      <c r="H189" s="15" t="str">
        <f t="shared" si="10"/>
        <v>ФЕУ-410</v>
      </c>
      <c r="I189" s="15" t="str">
        <f t="shared" si="11"/>
        <v>ФЕУ-411</v>
      </c>
      <c r="J189" s="15" t="str">
        <f t="shared" si="12"/>
        <v>ФЕУ-412</v>
      </c>
    </row>
    <row r="190" spans="2:10" x14ac:dyDescent="0.2">
      <c r="B190" s="21" t="s">
        <v>238</v>
      </c>
      <c r="C190" s="21" t="s">
        <v>230</v>
      </c>
      <c r="E190" s="8" t="s">
        <v>1088</v>
      </c>
      <c r="F190" s="14">
        <v>1</v>
      </c>
      <c r="G190" s="15" t="str">
        <f t="shared" si="9"/>
        <v>ФЕУ-519</v>
      </c>
      <c r="H190" s="15" t="str">
        <f t="shared" si="10"/>
        <v>ФЕУ-510</v>
      </c>
      <c r="I190" s="15" t="str">
        <f t="shared" si="11"/>
        <v>ФЕУ-511</v>
      </c>
      <c r="J190" s="15" t="str">
        <f t="shared" si="12"/>
        <v>ФЕУ-512</v>
      </c>
    </row>
    <row r="191" spans="2:10" x14ac:dyDescent="0.2">
      <c r="B191" s="21" t="s">
        <v>238</v>
      </c>
      <c r="C191" s="21" t="s">
        <v>348</v>
      </c>
      <c r="E191" s="8" t="s">
        <v>1089</v>
      </c>
      <c r="F191" s="14">
        <v>1</v>
      </c>
      <c r="G191" s="15" t="str">
        <f t="shared" si="9"/>
        <v>ФЕУ-619</v>
      </c>
      <c r="H191" s="15" t="str">
        <f t="shared" si="10"/>
        <v>ФЕУ-610</v>
      </c>
      <c r="I191" s="15" t="str">
        <f t="shared" si="11"/>
        <v>ФЕУ-611</v>
      </c>
      <c r="J191" s="15" t="str">
        <f t="shared" si="12"/>
        <v>ФЕУ-612</v>
      </c>
    </row>
    <row r="192" spans="2:10" x14ac:dyDescent="0.2">
      <c r="B192" s="21" t="s">
        <v>238</v>
      </c>
      <c r="C192" s="21" t="s">
        <v>231</v>
      </c>
      <c r="E192" s="8" t="s">
        <v>1090</v>
      </c>
      <c r="F192" s="14">
        <v>1</v>
      </c>
      <c r="G192" s="15" t="str">
        <f t="shared" si="9"/>
        <v>ФЕУ-719</v>
      </c>
      <c r="H192" s="15" t="str">
        <f t="shared" si="10"/>
        <v>ФЕУ-710</v>
      </c>
      <c r="I192" s="15" t="str">
        <f t="shared" si="11"/>
        <v>ФЕУ-711</v>
      </c>
      <c r="J192" s="15" t="str">
        <f t="shared" si="12"/>
        <v>ФЕУ-712</v>
      </c>
    </row>
    <row r="193" spans="2:10" x14ac:dyDescent="0.2">
      <c r="B193" s="21" t="s">
        <v>238</v>
      </c>
      <c r="C193" s="21" t="s">
        <v>232</v>
      </c>
      <c r="E193" s="8" t="s">
        <v>1091</v>
      </c>
      <c r="F193" s="14">
        <v>1</v>
      </c>
      <c r="G193" s="15" t="str">
        <f t="shared" si="9"/>
        <v>ФЕУ-819</v>
      </c>
      <c r="H193" s="15" t="str">
        <f t="shared" si="10"/>
        <v>ФЕУ-810</v>
      </c>
      <c r="I193" s="15" t="str">
        <f t="shared" si="11"/>
        <v>ФЕУ-811</v>
      </c>
      <c r="J193" s="15" t="str">
        <f t="shared" si="12"/>
        <v>ФЕУ-812</v>
      </c>
    </row>
    <row r="194" spans="2:10" x14ac:dyDescent="0.2">
      <c r="B194" s="21" t="s">
        <v>238</v>
      </c>
      <c r="C194" s="21" t="s">
        <v>233</v>
      </c>
      <c r="E194" s="8" t="s">
        <v>1092</v>
      </c>
      <c r="F194" s="14">
        <v>1</v>
      </c>
      <c r="G194" s="15" t="str">
        <f t="shared" si="9"/>
        <v>ФЕУ-919</v>
      </c>
      <c r="H194" s="15" t="str">
        <f t="shared" si="10"/>
        <v>ФЕУ-910</v>
      </c>
      <c r="I194" s="15" t="str">
        <f t="shared" si="11"/>
        <v>ФЕУ-911</v>
      </c>
      <c r="J194" s="15" t="str">
        <f t="shared" si="12"/>
        <v>ФЕУ-912</v>
      </c>
    </row>
    <row r="195" spans="2:10" x14ac:dyDescent="0.2">
      <c r="B195" s="21" t="s">
        <v>238</v>
      </c>
      <c r="C195" s="21" t="s">
        <v>234</v>
      </c>
      <c r="F195" s="14">
        <v>1</v>
      </c>
      <c r="G195" s="15" t="str">
        <f t="shared" si="9"/>
        <v>19</v>
      </c>
      <c r="H195" s="15" t="str">
        <f t="shared" si="10"/>
        <v>10</v>
      </c>
      <c r="I195" s="15" t="str">
        <f t="shared" si="11"/>
        <v>11</v>
      </c>
      <c r="J195" s="15" t="str">
        <f t="shared" si="12"/>
        <v>12</v>
      </c>
    </row>
    <row r="196" spans="2:10" x14ac:dyDescent="0.2">
      <c r="B196" s="21" t="s">
        <v>238</v>
      </c>
      <c r="C196" s="21" t="s">
        <v>235</v>
      </c>
      <c r="E196" s="8" t="s">
        <v>1093</v>
      </c>
      <c r="F196" s="14">
        <v>1</v>
      </c>
      <c r="G196" s="15" t="str">
        <f t="shared" si="9"/>
        <v>Ю-119</v>
      </c>
      <c r="H196" s="15" t="str">
        <f t="shared" si="10"/>
        <v>Ю-110</v>
      </c>
      <c r="I196" s="15" t="str">
        <f t="shared" si="11"/>
        <v>Ю-111</v>
      </c>
      <c r="J196" s="15" t="str">
        <f t="shared" si="12"/>
        <v>Ю-112</v>
      </c>
    </row>
    <row r="197" spans="2:10" x14ac:dyDescent="0.2">
      <c r="B197" s="21" t="s">
        <v>238</v>
      </c>
      <c r="C197" s="21" t="s">
        <v>236</v>
      </c>
      <c r="E197" s="8" t="s">
        <v>1094</v>
      </c>
      <c r="F197" s="14">
        <v>1</v>
      </c>
      <c r="G197" s="15" t="str">
        <f t="shared" si="9"/>
        <v>Ю-219</v>
      </c>
      <c r="H197" s="15" t="str">
        <f t="shared" si="10"/>
        <v>Ю-210</v>
      </c>
      <c r="I197" s="15" t="str">
        <f t="shared" si="11"/>
        <v>Ю-211</v>
      </c>
      <c r="J197" s="15" t="str">
        <f t="shared" si="12"/>
        <v>Ю-212</v>
      </c>
    </row>
    <row r="198" spans="2:10" x14ac:dyDescent="0.2">
      <c r="B198" s="21" t="s">
        <v>238</v>
      </c>
      <c r="C198" s="21" t="s">
        <v>237</v>
      </c>
      <c r="E198" s="8" t="s">
        <v>1095</v>
      </c>
      <c r="F198" s="14">
        <v>1</v>
      </c>
      <c r="G198" s="15" t="str">
        <f t="shared" si="9"/>
        <v>Ю-319</v>
      </c>
      <c r="H198" s="15" t="str">
        <f t="shared" si="10"/>
        <v>Ю-310</v>
      </c>
      <c r="I198" s="15" t="str">
        <f t="shared" si="11"/>
        <v>Ю-311</v>
      </c>
      <c r="J198" s="15" t="str">
        <f t="shared" si="12"/>
        <v>Ю-312</v>
      </c>
    </row>
    <row r="199" spans="2:10" x14ac:dyDescent="0.2">
      <c r="B199" s="21" t="s">
        <v>238</v>
      </c>
      <c r="C199" s="21" t="s">
        <v>349</v>
      </c>
      <c r="E199" s="8" t="s">
        <v>1096</v>
      </c>
      <c r="F199" s="14">
        <v>1</v>
      </c>
      <c r="G199" s="15" t="str">
        <f t="shared" si="9"/>
        <v>Ю-419</v>
      </c>
      <c r="H199" s="15" t="str">
        <f t="shared" si="10"/>
        <v>Ю-410</v>
      </c>
      <c r="I199" s="15" t="str">
        <f t="shared" si="11"/>
        <v>Ю-411</v>
      </c>
      <c r="J199" s="15" t="str">
        <f t="shared" si="12"/>
        <v>Ю-412</v>
      </c>
    </row>
    <row r="200" spans="2:10" x14ac:dyDescent="0.2">
      <c r="B200" s="21"/>
      <c r="C200" s="21"/>
      <c r="E200" s="8" t="s">
        <v>1097</v>
      </c>
      <c r="F200" s="14">
        <v>1</v>
      </c>
      <c r="G200" s="15" t="str">
        <f t="shared" si="9"/>
        <v>Ю-519</v>
      </c>
      <c r="H200" s="15" t="str">
        <f t="shared" si="10"/>
        <v>Ю-510</v>
      </c>
      <c r="I200" s="15" t="str">
        <f t="shared" si="11"/>
        <v>Ю-511</v>
      </c>
      <c r="J200" s="15" t="str">
        <f t="shared" si="12"/>
        <v>Ю-512</v>
      </c>
    </row>
    <row r="201" spans="2:10" x14ac:dyDescent="0.2">
      <c r="B201" s="21" t="s">
        <v>260</v>
      </c>
      <c r="C201" s="21" t="s">
        <v>249</v>
      </c>
      <c r="E201" s="8" t="s">
        <v>1098</v>
      </c>
      <c r="F201" s="14">
        <v>1</v>
      </c>
      <c r="G201" s="15" t="str">
        <f t="shared" si="9"/>
        <v>Ю-619</v>
      </c>
      <c r="H201" s="15" t="str">
        <f t="shared" si="10"/>
        <v>Ю-610</v>
      </c>
      <c r="I201" s="15" t="str">
        <f t="shared" si="11"/>
        <v>Ю-611</v>
      </c>
      <c r="J201" s="15" t="str">
        <f t="shared" si="12"/>
        <v>Ю-612</v>
      </c>
    </row>
    <row r="202" spans="2:10" x14ac:dyDescent="0.2">
      <c r="B202" s="21" t="s">
        <v>260</v>
      </c>
      <c r="C202" s="21" t="s">
        <v>251</v>
      </c>
      <c r="E202" s="8" t="s">
        <v>1099</v>
      </c>
      <c r="F202" s="14">
        <v>1</v>
      </c>
      <c r="G202" s="15" t="str">
        <f t="shared" si="9"/>
        <v>Ю-719</v>
      </c>
      <c r="H202" s="15" t="str">
        <f t="shared" si="10"/>
        <v>Ю-710</v>
      </c>
      <c r="I202" s="15" t="str">
        <f t="shared" si="11"/>
        <v>Ю-711</v>
      </c>
      <c r="J202" s="15" t="str">
        <f t="shared" si="12"/>
        <v>Ю-712</v>
      </c>
    </row>
    <row r="203" spans="2:10" x14ac:dyDescent="0.2">
      <c r="B203" s="21" t="s">
        <v>260</v>
      </c>
      <c r="C203" s="21" t="s">
        <v>252</v>
      </c>
      <c r="E203" s="8" t="s">
        <v>1100</v>
      </c>
      <c r="F203" s="14">
        <v>1</v>
      </c>
      <c r="G203" s="15" t="str">
        <f t="shared" ref="G203:G211" si="13">$E203&amp;$F203&amp;(RIGHT($G$73,1))</f>
        <v>Ю-819</v>
      </c>
      <c r="H203" s="15" t="str">
        <f t="shared" ref="H203:H211" si="14">$E203&amp;$F203&amp;(RIGHT($H$73,1))</f>
        <v>Ю-810</v>
      </c>
      <c r="I203" s="15" t="str">
        <f t="shared" ref="I203:I211" si="15">$E203&amp;$F203&amp;(RIGHT($I$73,1))</f>
        <v>Ю-811</v>
      </c>
      <c r="J203" s="15" t="str">
        <f t="shared" ref="J203:J211" si="16">$E203&amp;$F203&amp;(RIGHT($J$73,1))</f>
        <v>Ю-812</v>
      </c>
    </row>
    <row r="204" spans="2:10" x14ac:dyDescent="0.2">
      <c r="B204" s="21" t="s">
        <v>260</v>
      </c>
      <c r="C204" s="21" t="s">
        <v>253</v>
      </c>
      <c r="E204" s="8" t="s">
        <v>1101</v>
      </c>
      <c r="F204" s="14">
        <v>1</v>
      </c>
      <c r="G204" s="15" t="str">
        <f t="shared" si="13"/>
        <v>Ю-919</v>
      </c>
      <c r="H204" s="15" t="str">
        <f t="shared" si="14"/>
        <v>Ю-910</v>
      </c>
      <c r="I204" s="15" t="str">
        <f t="shared" si="15"/>
        <v>Ю-911</v>
      </c>
      <c r="J204" s="15" t="str">
        <f t="shared" si="16"/>
        <v>Ю-912</v>
      </c>
    </row>
    <row r="205" spans="2:10" x14ac:dyDescent="0.2">
      <c r="B205" s="21" t="s">
        <v>260</v>
      </c>
      <c r="C205" s="21" t="s">
        <v>254</v>
      </c>
      <c r="F205" s="14">
        <v>1</v>
      </c>
      <c r="G205" s="15" t="str">
        <f t="shared" si="13"/>
        <v>19</v>
      </c>
      <c r="H205" s="15" t="str">
        <f t="shared" si="14"/>
        <v>10</v>
      </c>
      <c r="I205" s="15" t="str">
        <f t="shared" si="15"/>
        <v>11</v>
      </c>
      <c r="J205" s="15" t="str">
        <f t="shared" si="16"/>
        <v>12</v>
      </c>
    </row>
    <row r="206" spans="2:10" x14ac:dyDescent="0.2">
      <c r="B206" s="21" t="s">
        <v>260</v>
      </c>
      <c r="C206" s="21" t="s">
        <v>255</v>
      </c>
      <c r="F206" s="14">
        <v>1</v>
      </c>
      <c r="G206" s="15" t="str">
        <f t="shared" si="13"/>
        <v>19</v>
      </c>
      <c r="H206" s="15" t="str">
        <f t="shared" si="14"/>
        <v>10</v>
      </c>
      <c r="I206" s="15" t="str">
        <f t="shared" si="15"/>
        <v>11</v>
      </c>
      <c r="J206" s="15" t="str">
        <f t="shared" si="16"/>
        <v>12</v>
      </c>
    </row>
    <row r="207" spans="2:10" x14ac:dyDescent="0.2">
      <c r="B207" s="21" t="s">
        <v>260</v>
      </c>
      <c r="C207" s="21" t="s">
        <v>256</v>
      </c>
      <c r="F207" s="14">
        <v>1</v>
      </c>
      <c r="G207" s="15" t="str">
        <f t="shared" si="13"/>
        <v>19</v>
      </c>
      <c r="H207" s="15" t="str">
        <f t="shared" si="14"/>
        <v>10</v>
      </c>
      <c r="I207" s="15" t="str">
        <f t="shared" si="15"/>
        <v>11</v>
      </c>
      <c r="J207" s="15" t="str">
        <f t="shared" si="16"/>
        <v>12</v>
      </c>
    </row>
    <row r="208" spans="2:10" x14ac:dyDescent="0.2">
      <c r="B208" s="21" t="s">
        <v>260</v>
      </c>
      <c r="C208" s="21" t="s">
        <v>257</v>
      </c>
      <c r="F208" s="14">
        <v>1</v>
      </c>
      <c r="G208" s="15" t="str">
        <f t="shared" si="13"/>
        <v>19</v>
      </c>
      <c r="H208" s="15" t="str">
        <f t="shared" si="14"/>
        <v>10</v>
      </c>
      <c r="I208" s="15" t="str">
        <f t="shared" si="15"/>
        <v>11</v>
      </c>
      <c r="J208" s="15" t="str">
        <f t="shared" si="16"/>
        <v>12</v>
      </c>
    </row>
    <row r="209" spans="2:10" x14ac:dyDescent="0.2">
      <c r="B209" s="21" t="s">
        <v>260</v>
      </c>
      <c r="C209" s="21" t="s">
        <v>258</v>
      </c>
      <c r="F209" s="14">
        <v>1</v>
      </c>
      <c r="G209" s="15" t="str">
        <f t="shared" si="13"/>
        <v>19</v>
      </c>
      <c r="H209" s="15" t="str">
        <f t="shared" si="14"/>
        <v>10</v>
      </c>
      <c r="I209" s="15" t="str">
        <f t="shared" si="15"/>
        <v>11</v>
      </c>
      <c r="J209" s="15" t="str">
        <f t="shared" si="16"/>
        <v>12</v>
      </c>
    </row>
    <row r="210" spans="2:10" x14ac:dyDescent="0.2">
      <c r="B210" s="21" t="s">
        <v>260</v>
      </c>
      <c r="C210" s="21" t="s">
        <v>259</v>
      </c>
      <c r="E210" s="8" t="s">
        <v>1049</v>
      </c>
      <c r="F210" s="14">
        <v>1</v>
      </c>
      <c r="G210" s="15" t="str">
        <f t="shared" si="13"/>
        <v>РТ-219</v>
      </c>
      <c r="H210" s="15" t="str">
        <f t="shared" si="14"/>
        <v>РТ-210</v>
      </c>
      <c r="I210" s="15" t="str">
        <f t="shared" si="15"/>
        <v>РТ-211</v>
      </c>
      <c r="J210" s="15" t="str">
        <f t="shared" si="16"/>
        <v>РТ-212</v>
      </c>
    </row>
    <row r="211" spans="2:10" x14ac:dyDescent="0.2">
      <c r="B211" s="21"/>
      <c r="C211" s="21"/>
      <c r="E211" s="8" t="s">
        <v>1051</v>
      </c>
      <c r="F211" s="14">
        <v>1</v>
      </c>
      <c r="G211" s="15" t="str">
        <f t="shared" si="13"/>
        <v>РТ-419</v>
      </c>
      <c r="H211" s="15" t="str">
        <f t="shared" si="14"/>
        <v>РТ-410</v>
      </c>
      <c r="I211" s="15" t="str">
        <f t="shared" si="15"/>
        <v>РТ-411</v>
      </c>
      <c r="J211" s="15" t="str">
        <f t="shared" si="16"/>
        <v>РТ-412</v>
      </c>
    </row>
    <row r="212" spans="2:10" ht="21" customHeight="1" x14ac:dyDescent="0.2">
      <c r="B212" s="21" t="s">
        <v>285</v>
      </c>
      <c r="C212" s="21" t="s">
        <v>271</v>
      </c>
      <c r="G212" s="18">
        <v>2022</v>
      </c>
      <c r="H212" s="18">
        <v>2021</v>
      </c>
    </row>
    <row r="213" spans="2:10" x14ac:dyDescent="0.2">
      <c r="B213" s="21" t="s">
        <v>285</v>
      </c>
      <c r="C213" s="21" t="s">
        <v>272</v>
      </c>
      <c r="E213" s="8" t="s">
        <v>987</v>
      </c>
      <c r="F213" s="14">
        <v>1</v>
      </c>
      <c r="G213" s="16" t="str">
        <f>$E213&amp;$F213&amp;(RIGHT($G$212,1))&amp;"м"</f>
        <v>IФ-312м</v>
      </c>
      <c r="H213" s="16" t="str">
        <f>$E213&amp;$F213&amp;(RIGHT($H$212,1))&amp;"м"</f>
        <v>IФ-311м</v>
      </c>
      <c r="I213" s="17"/>
      <c r="J213" s="17"/>
    </row>
    <row r="214" spans="2:10" x14ac:dyDescent="0.2">
      <c r="B214" s="21" t="s">
        <v>285</v>
      </c>
      <c r="C214" s="21" t="s">
        <v>273</v>
      </c>
      <c r="E214" s="8" t="s">
        <v>988</v>
      </c>
      <c r="F214" s="14">
        <v>1</v>
      </c>
      <c r="G214" s="16" t="str">
        <f t="shared" ref="G214:G277" si="17">$E214&amp;$F214&amp;(RIGHT($G$212,1))&amp;"м"</f>
        <v>IФ-412м</v>
      </c>
      <c r="H214" s="16" t="str">
        <f t="shared" ref="H214:H277" si="18">$E214&amp;$F214&amp;(RIGHT($H$212,1))&amp;"м"</f>
        <v>IФ-411м</v>
      </c>
      <c r="I214" s="17"/>
      <c r="J214" s="17"/>
    </row>
    <row r="215" spans="2:10" x14ac:dyDescent="0.2">
      <c r="B215" s="21" t="s">
        <v>285</v>
      </c>
      <c r="C215" s="21" t="s">
        <v>274</v>
      </c>
      <c r="E215" s="8" t="s">
        <v>989</v>
      </c>
      <c r="F215" s="14">
        <v>1</v>
      </c>
      <c r="G215" s="16" t="str">
        <f t="shared" si="17"/>
        <v>IФ-512м</v>
      </c>
      <c r="H215" s="16" t="str">
        <f t="shared" si="18"/>
        <v>IФ-511м</v>
      </c>
      <c r="I215" s="17"/>
      <c r="J215" s="17"/>
    </row>
    <row r="216" spans="2:10" x14ac:dyDescent="0.2">
      <c r="B216" s="21" t="s">
        <v>285</v>
      </c>
      <c r="C216" s="21" t="s">
        <v>275</v>
      </c>
      <c r="E216" s="8" t="s">
        <v>990</v>
      </c>
      <c r="F216" s="14">
        <v>1</v>
      </c>
      <c r="G216" s="16" t="str">
        <f t="shared" si="17"/>
        <v>IФ-612м</v>
      </c>
      <c r="H216" s="16" t="str">
        <f t="shared" si="18"/>
        <v>IФ-611м</v>
      </c>
      <c r="I216" s="17"/>
      <c r="J216" s="17"/>
    </row>
    <row r="217" spans="2:10" x14ac:dyDescent="0.2">
      <c r="B217" s="21" t="s">
        <v>285</v>
      </c>
      <c r="C217" s="21" t="s">
        <v>276</v>
      </c>
      <c r="E217" s="8" t="s">
        <v>991</v>
      </c>
      <c r="F217" s="14">
        <v>1</v>
      </c>
      <c r="G217" s="16" t="str">
        <f t="shared" si="17"/>
        <v>IФ-712м</v>
      </c>
      <c r="H217" s="16" t="str">
        <f t="shared" si="18"/>
        <v>IФ-711м</v>
      </c>
      <c r="I217" s="17"/>
      <c r="J217" s="17"/>
    </row>
    <row r="218" spans="2:10" x14ac:dyDescent="0.2">
      <c r="B218" s="21" t="s">
        <v>285</v>
      </c>
      <c r="C218" s="21" t="s">
        <v>277</v>
      </c>
      <c r="E218" s="8" t="s">
        <v>992</v>
      </c>
      <c r="F218" s="14">
        <v>1</v>
      </c>
      <c r="G218" s="16" t="str">
        <f t="shared" si="17"/>
        <v>IФ-812м</v>
      </c>
      <c r="H218" s="16" t="str">
        <f t="shared" si="18"/>
        <v>IФ-811м</v>
      </c>
      <c r="I218" s="17"/>
      <c r="J218" s="17"/>
    </row>
    <row r="219" spans="2:10" x14ac:dyDescent="0.2">
      <c r="B219" s="21" t="s">
        <v>285</v>
      </c>
      <c r="C219" s="21" t="s">
        <v>278</v>
      </c>
      <c r="E219" s="8" t="s">
        <v>993</v>
      </c>
      <c r="F219" s="14">
        <v>1</v>
      </c>
      <c r="G219" s="16" t="str">
        <f t="shared" si="17"/>
        <v>IФ-912м</v>
      </c>
      <c r="H219" s="16" t="str">
        <f t="shared" si="18"/>
        <v>IФ-911м</v>
      </c>
      <c r="I219" s="17"/>
      <c r="J219" s="17"/>
    </row>
    <row r="220" spans="2:10" x14ac:dyDescent="0.2">
      <c r="B220" s="21" t="s">
        <v>285</v>
      </c>
      <c r="C220" s="21" t="s">
        <v>279</v>
      </c>
      <c r="F220" s="14">
        <v>1</v>
      </c>
      <c r="G220" s="16" t="str">
        <f t="shared" si="17"/>
        <v>12м</v>
      </c>
      <c r="H220" s="16" t="str">
        <f t="shared" si="18"/>
        <v>11м</v>
      </c>
      <c r="I220" s="17"/>
      <c r="J220" s="17"/>
    </row>
    <row r="221" spans="2:10" x14ac:dyDescent="0.2">
      <c r="B221" s="21" t="s">
        <v>285</v>
      </c>
      <c r="C221" s="21" t="s">
        <v>280</v>
      </c>
      <c r="E221" s="8" t="s">
        <v>994</v>
      </c>
      <c r="F221" s="14">
        <v>1</v>
      </c>
      <c r="G221" s="16" t="str">
        <f t="shared" si="17"/>
        <v>БАД-112м</v>
      </c>
      <c r="H221" s="16" t="str">
        <f t="shared" si="18"/>
        <v>БАД-111м</v>
      </c>
      <c r="I221" s="17"/>
      <c r="J221" s="17"/>
    </row>
    <row r="222" spans="2:10" x14ac:dyDescent="0.2">
      <c r="B222" s="21" t="s">
        <v>285</v>
      </c>
      <c r="C222" s="21" t="s">
        <v>281</v>
      </c>
      <c r="E222" s="8" t="s">
        <v>995</v>
      </c>
      <c r="F222" s="14">
        <v>1</v>
      </c>
      <c r="G222" s="16" t="str">
        <f t="shared" si="17"/>
        <v>БАД-212м</v>
      </c>
      <c r="H222" s="16" t="str">
        <f t="shared" si="18"/>
        <v>БАД-211м</v>
      </c>
      <c r="I222" s="17"/>
      <c r="J222" s="17"/>
    </row>
    <row r="223" spans="2:10" x14ac:dyDescent="0.2">
      <c r="B223" s="21" t="s">
        <v>285</v>
      </c>
      <c r="C223" s="21" t="s">
        <v>282</v>
      </c>
      <c r="E223" s="8" t="s">
        <v>996</v>
      </c>
      <c r="F223" s="14">
        <v>1</v>
      </c>
      <c r="G223" s="16" t="str">
        <f t="shared" si="17"/>
        <v>БАД-312м</v>
      </c>
      <c r="H223" s="16" t="str">
        <f t="shared" si="18"/>
        <v>БАД-311м</v>
      </c>
      <c r="I223" s="17"/>
      <c r="J223" s="17"/>
    </row>
    <row r="224" spans="2:10" x14ac:dyDescent="0.2">
      <c r="B224" s="21" t="s">
        <v>285</v>
      </c>
      <c r="C224" s="21" t="s">
        <v>283</v>
      </c>
      <c r="E224" s="8" t="s">
        <v>997</v>
      </c>
      <c r="F224" s="14">
        <v>1</v>
      </c>
      <c r="G224" s="16" t="str">
        <f t="shared" si="17"/>
        <v>БАД-412м</v>
      </c>
      <c r="H224" s="16" t="str">
        <f t="shared" si="18"/>
        <v>БАД-411м</v>
      </c>
      <c r="I224" s="17"/>
      <c r="J224" s="17"/>
    </row>
    <row r="225" spans="2:10" x14ac:dyDescent="0.2">
      <c r="B225" s="21" t="s">
        <v>285</v>
      </c>
      <c r="C225" s="21" t="s">
        <v>284</v>
      </c>
      <c r="E225" s="8" t="s">
        <v>998</v>
      </c>
      <c r="F225" s="14">
        <v>1</v>
      </c>
      <c r="G225" s="16" t="str">
        <f t="shared" si="17"/>
        <v>БАД-512м</v>
      </c>
      <c r="H225" s="16" t="str">
        <f t="shared" si="18"/>
        <v>БАД-511м</v>
      </c>
      <c r="I225" s="17"/>
      <c r="J225" s="17"/>
    </row>
    <row r="226" spans="2:10" x14ac:dyDescent="0.2">
      <c r="B226" s="21"/>
      <c r="C226" s="21"/>
      <c r="E226" s="8" t="s">
        <v>998</v>
      </c>
      <c r="F226" s="14">
        <v>1</v>
      </c>
      <c r="G226" s="16" t="str">
        <f t="shared" si="17"/>
        <v>БАД-512м</v>
      </c>
      <c r="H226" s="16" t="str">
        <f t="shared" si="18"/>
        <v>БАД-511м</v>
      </c>
      <c r="I226" s="17"/>
      <c r="J226" s="17"/>
    </row>
    <row r="227" spans="2:10" x14ac:dyDescent="0.2">
      <c r="B227" s="21" t="s">
        <v>307</v>
      </c>
      <c r="C227" s="21" t="s">
        <v>300</v>
      </c>
      <c r="E227" s="8" t="s">
        <v>998</v>
      </c>
      <c r="F227" s="14">
        <v>1</v>
      </c>
      <c r="G227" s="16" t="str">
        <f t="shared" si="17"/>
        <v>БАД-512м</v>
      </c>
      <c r="H227" s="16" t="str">
        <f t="shared" si="18"/>
        <v>БАД-511м</v>
      </c>
      <c r="I227" s="17"/>
      <c r="J227" s="17"/>
    </row>
    <row r="228" spans="2:10" x14ac:dyDescent="0.2">
      <c r="B228" s="21" t="s">
        <v>307</v>
      </c>
      <c r="C228" s="21" t="s">
        <v>301</v>
      </c>
      <c r="E228" s="8" t="s">
        <v>999</v>
      </c>
      <c r="F228" s="14">
        <v>1</v>
      </c>
      <c r="G228" s="16" t="str">
        <f t="shared" si="17"/>
        <v>БАД-612м</v>
      </c>
      <c r="H228" s="16" t="str">
        <f t="shared" si="18"/>
        <v>БАД-611м</v>
      </c>
      <c r="I228" s="17"/>
      <c r="J228" s="17"/>
    </row>
    <row r="229" spans="2:10" x14ac:dyDescent="0.2">
      <c r="B229" s="21" t="s">
        <v>307</v>
      </c>
      <c r="C229" s="21" t="s">
        <v>302</v>
      </c>
      <c r="E229" s="8" t="s">
        <v>1000</v>
      </c>
      <c r="F229" s="14">
        <v>1</v>
      </c>
      <c r="G229" s="16" t="str">
        <f t="shared" si="17"/>
        <v>БАД-712м</v>
      </c>
      <c r="H229" s="16" t="str">
        <f t="shared" si="18"/>
        <v>БАД-711м</v>
      </c>
      <c r="I229" s="17"/>
      <c r="J229" s="17"/>
    </row>
    <row r="230" spans="2:10" x14ac:dyDescent="0.2">
      <c r="B230" s="21" t="s">
        <v>307</v>
      </c>
      <c r="C230" s="21" t="s">
        <v>303</v>
      </c>
      <c r="E230" s="8" t="s">
        <v>1001</v>
      </c>
      <c r="F230" s="14">
        <v>1</v>
      </c>
      <c r="G230" s="16" t="str">
        <f t="shared" si="17"/>
        <v>БАД-812м</v>
      </c>
      <c r="H230" s="16" t="str">
        <f t="shared" si="18"/>
        <v>БАД-811м</v>
      </c>
      <c r="I230" s="17"/>
      <c r="J230" s="17"/>
    </row>
    <row r="231" spans="2:10" x14ac:dyDescent="0.2">
      <c r="B231" s="21" t="s">
        <v>307</v>
      </c>
      <c r="C231" s="21" t="s">
        <v>304</v>
      </c>
      <c r="E231" s="8" t="s">
        <v>1002</v>
      </c>
      <c r="F231" s="14">
        <v>1</v>
      </c>
      <c r="G231" s="16" t="str">
        <f t="shared" si="17"/>
        <v>БАД-912м</v>
      </c>
      <c r="H231" s="16" t="str">
        <f t="shared" si="18"/>
        <v>БАД-911м</v>
      </c>
      <c r="I231" s="17"/>
      <c r="J231" s="17"/>
    </row>
    <row r="232" spans="2:10" x14ac:dyDescent="0.2">
      <c r="B232" s="21" t="s">
        <v>307</v>
      </c>
      <c r="C232" s="21" t="s">
        <v>305</v>
      </c>
      <c r="F232" s="14">
        <v>1</v>
      </c>
      <c r="G232" s="16" t="str">
        <f t="shared" si="17"/>
        <v>12м</v>
      </c>
      <c r="H232" s="16" t="str">
        <f t="shared" si="18"/>
        <v>11м</v>
      </c>
      <c r="I232" s="17"/>
      <c r="J232" s="17"/>
    </row>
    <row r="233" spans="2:10" x14ac:dyDescent="0.2">
      <c r="B233" s="21" t="s">
        <v>307</v>
      </c>
      <c r="C233" s="21" t="s">
        <v>306</v>
      </c>
      <c r="E233" s="8" t="s">
        <v>1003</v>
      </c>
      <c r="F233" s="14">
        <v>1</v>
      </c>
      <c r="G233" s="16" t="str">
        <f t="shared" si="17"/>
        <v>ГФ-112м</v>
      </c>
      <c r="H233" s="16" t="str">
        <f t="shared" si="18"/>
        <v>ГФ-111м</v>
      </c>
      <c r="I233" s="17"/>
      <c r="J233" s="17"/>
    </row>
    <row r="234" spans="2:10" x14ac:dyDescent="0.2">
      <c r="B234" s="21"/>
      <c r="C234" s="21"/>
      <c r="E234" s="8" t="s">
        <v>1004</v>
      </c>
      <c r="F234" s="14">
        <v>1</v>
      </c>
      <c r="G234" s="16" t="str">
        <f t="shared" si="17"/>
        <v>ГФ-212м</v>
      </c>
      <c r="H234" s="16" t="str">
        <f t="shared" si="18"/>
        <v>ГФ-211м</v>
      </c>
      <c r="I234" s="17"/>
      <c r="J234" s="17"/>
    </row>
    <row r="235" spans="2:10" x14ac:dyDescent="0.2">
      <c r="B235" s="21" t="s">
        <v>330</v>
      </c>
      <c r="C235" s="21" t="s">
        <v>315</v>
      </c>
      <c r="E235" s="8" t="s">
        <v>1004</v>
      </c>
      <c r="F235" s="14">
        <v>1</v>
      </c>
      <c r="G235" s="16" t="str">
        <f t="shared" si="17"/>
        <v>ГФ-212м</v>
      </c>
      <c r="H235" s="16" t="str">
        <f t="shared" si="18"/>
        <v>ГФ-211м</v>
      </c>
      <c r="I235" s="17"/>
      <c r="J235" s="17"/>
    </row>
    <row r="236" spans="2:10" x14ac:dyDescent="0.2">
      <c r="B236" s="21" t="s">
        <v>330</v>
      </c>
      <c r="C236" s="21" t="s">
        <v>331</v>
      </c>
      <c r="E236" s="8" t="s">
        <v>1005</v>
      </c>
      <c r="F236" s="14">
        <v>1</v>
      </c>
      <c r="G236" s="16" t="str">
        <f t="shared" si="17"/>
        <v>ГФ-312м</v>
      </c>
      <c r="H236" s="16" t="str">
        <f t="shared" si="18"/>
        <v>ГФ-311м</v>
      </c>
      <c r="I236" s="17"/>
      <c r="J236" s="17"/>
    </row>
    <row r="237" spans="2:10" x14ac:dyDescent="0.2">
      <c r="B237" s="21" t="s">
        <v>330</v>
      </c>
      <c r="C237" s="21" t="s">
        <v>316</v>
      </c>
      <c r="E237" s="8" t="s">
        <v>1006</v>
      </c>
      <c r="F237" s="14">
        <v>1</v>
      </c>
      <c r="G237" s="16" t="str">
        <f t="shared" si="17"/>
        <v>ГФ-412м</v>
      </c>
      <c r="H237" s="16" t="str">
        <f t="shared" si="18"/>
        <v>ГФ-411м</v>
      </c>
      <c r="I237" s="17"/>
      <c r="J237" s="17"/>
    </row>
    <row r="238" spans="2:10" x14ac:dyDescent="0.2">
      <c r="B238" s="21" t="s">
        <v>330</v>
      </c>
      <c r="C238" s="21" t="s">
        <v>317</v>
      </c>
      <c r="E238" s="8" t="s">
        <v>1007</v>
      </c>
      <c r="F238" s="14">
        <v>1</v>
      </c>
      <c r="G238" s="16" t="str">
        <f t="shared" si="17"/>
        <v>ГФ-512м</v>
      </c>
      <c r="H238" s="16" t="str">
        <f t="shared" si="18"/>
        <v>ГФ-511м</v>
      </c>
      <c r="I238" s="17"/>
      <c r="J238" s="17"/>
    </row>
    <row r="239" spans="2:10" x14ac:dyDescent="0.2">
      <c r="B239" s="21" t="s">
        <v>330</v>
      </c>
      <c r="C239" s="21" t="s">
        <v>318</v>
      </c>
      <c r="E239" s="8" t="s">
        <v>1008</v>
      </c>
      <c r="F239" s="14">
        <v>1</v>
      </c>
      <c r="G239" s="16" t="str">
        <f t="shared" si="17"/>
        <v>ГФ-612м</v>
      </c>
      <c r="H239" s="16" t="str">
        <f t="shared" si="18"/>
        <v>ГФ-611м</v>
      </c>
      <c r="I239" s="17"/>
      <c r="J239" s="17"/>
    </row>
    <row r="240" spans="2:10" x14ac:dyDescent="0.2">
      <c r="B240" s="21" t="s">
        <v>330</v>
      </c>
      <c r="C240" s="21" t="s">
        <v>319</v>
      </c>
      <c r="E240" s="8" t="s">
        <v>1009</v>
      </c>
      <c r="F240" s="14">
        <v>1</v>
      </c>
      <c r="G240" s="16" t="str">
        <f t="shared" si="17"/>
        <v>ГФ-712м</v>
      </c>
      <c r="H240" s="16" t="str">
        <f t="shared" si="18"/>
        <v>ГФ-711м</v>
      </c>
      <c r="I240" s="17"/>
      <c r="J240" s="17"/>
    </row>
    <row r="241" spans="2:10" x14ac:dyDescent="0.2">
      <c r="B241" s="21" t="s">
        <v>330</v>
      </c>
      <c r="C241" s="21" t="s">
        <v>320</v>
      </c>
      <c r="E241" s="8" t="s">
        <v>1010</v>
      </c>
      <c r="F241" s="14">
        <v>1</v>
      </c>
      <c r="G241" s="16" t="str">
        <f t="shared" si="17"/>
        <v>ГФ-812м</v>
      </c>
      <c r="H241" s="16" t="str">
        <f t="shared" si="18"/>
        <v>ГФ-811м</v>
      </c>
      <c r="I241" s="17"/>
      <c r="J241" s="17"/>
    </row>
    <row r="242" spans="2:10" x14ac:dyDescent="0.2">
      <c r="B242" s="21" t="s">
        <v>330</v>
      </c>
      <c r="C242" s="21" t="s">
        <v>321</v>
      </c>
      <c r="E242" s="8" t="s">
        <v>1011</v>
      </c>
      <c r="F242" s="14">
        <v>1</v>
      </c>
      <c r="G242" s="16" t="str">
        <f t="shared" si="17"/>
        <v>ГФ-912м</v>
      </c>
      <c r="H242" s="16" t="str">
        <f t="shared" si="18"/>
        <v>ГФ-911м</v>
      </c>
      <c r="I242" s="17"/>
      <c r="J242" s="17"/>
    </row>
    <row r="243" spans="2:10" x14ac:dyDescent="0.2">
      <c r="B243" s="21" t="s">
        <v>330</v>
      </c>
      <c r="C243" s="21" t="s">
        <v>322</v>
      </c>
      <c r="E243" s="8" t="s">
        <v>1012</v>
      </c>
      <c r="F243" s="14">
        <v>1</v>
      </c>
      <c r="G243" s="16" t="str">
        <f t="shared" si="17"/>
        <v>Е-112м</v>
      </c>
      <c r="H243" s="16" t="str">
        <f t="shared" si="18"/>
        <v>Е-111м</v>
      </c>
      <c r="I243" s="17"/>
      <c r="J243" s="17"/>
    </row>
    <row r="244" spans="2:10" x14ac:dyDescent="0.2">
      <c r="B244" s="21" t="s">
        <v>330</v>
      </c>
      <c r="C244" s="21" t="s">
        <v>323</v>
      </c>
      <c r="E244" s="8" t="s">
        <v>1013</v>
      </c>
      <c r="F244" s="14">
        <v>1</v>
      </c>
      <c r="G244" s="16" t="str">
        <f t="shared" si="17"/>
        <v>Е-212м</v>
      </c>
      <c r="H244" s="16" t="str">
        <f t="shared" si="18"/>
        <v>Е-211м</v>
      </c>
      <c r="I244" s="17"/>
      <c r="J244" s="17"/>
    </row>
    <row r="245" spans="2:10" x14ac:dyDescent="0.2">
      <c r="B245" s="21" t="s">
        <v>330</v>
      </c>
      <c r="C245" s="21" t="s">
        <v>324</v>
      </c>
      <c r="E245" s="8" t="s">
        <v>1014</v>
      </c>
      <c r="F245" s="14">
        <v>1</v>
      </c>
      <c r="G245" s="16" t="str">
        <f t="shared" si="17"/>
        <v>Е-312м</v>
      </c>
      <c r="H245" s="16" t="str">
        <f t="shared" si="18"/>
        <v>Е-311м</v>
      </c>
      <c r="I245" s="17"/>
      <c r="J245" s="17"/>
    </row>
    <row r="246" spans="2:10" x14ac:dyDescent="0.2">
      <c r="B246" s="21" t="s">
        <v>330</v>
      </c>
      <c r="C246" s="21" t="s">
        <v>325</v>
      </c>
      <c r="E246" s="8" t="s">
        <v>1015</v>
      </c>
      <c r="F246" s="14">
        <v>1</v>
      </c>
      <c r="G246" s="16" t="str">
        <f t="shared" si="17"/>
        <v>Е-412м</v>
      </c>
      <c r="H246" s="16" t="str">
        <f t="shared" si="18"/>
        <v>Е-411м</v>
      </c>
      <c r="I246" s="17"/>
      <c r="J246" s="17"/>
    </row>
    <row r="247" spans="2:10" x14ac:dyDescent="0.2">
      <c r="B247" s="21" t="s">
        <v>330</v>
      </c>
      <c r="C247" s="21" t="s">
        <v>326</v>
      </c>
      <c r="E247" s="8" t="s">
        <v>1016</v>
      </c>
      <c r="F247" s="14">
        <v>1</v>
      </c>
      <c r="G247" s="16" t="str">
        <f t="shared" si="17"/>
        <v>Е-512м</v>
      </c>
      <c r="H247" s="16" t="str">
        <f t="shared" si="18"/>
        <v>Е-511м</v>
      </c>
      <c r="I247" s="17"/>
      <c r="J247" s="17"/>
    </row>
    <row r="248" spans="2:10" x14ac:dyDescent="0.2">
      <c r="B248" s="21" t="s">
        <v>330</v>
      </c>
      <c r="C248" s="21" t="s">
        <v>327</v>
      </c>
      <c r="E248" s="8" t="s">
        <v>1017</v>
      </c>
      <c r="F248" s="14">
        <v>1</v>
      </c>
      <c r="G248" s="16" t="str">
        <f t="shared" si="17"/>
        <v>Е-612м</v>
      </c>
      <c r="H248" s="16" t="str">
        <f t="shared" si="18"/>
        <v>Е-611м</v>
      </c>
      <c r="I248" s="17"/>
      <c r="J248" s="17"/>
    </row>
    <row r="249" spans="2:10" x14ac:dyDescent="0.2">
      <c r="B249" s="21" t="s">
        <v>330</v>
      </c>
      <c r="C249" s="21" t="s">
        <v>328</v>
      </c>
      <c r="E249" s="8" t="s">
        <v>1018</v>
      </c>
      <c r="F249" s="14">
        <v>1</v>
      </c>
      <c r="G249" s="16" t="str">
        <f t="shared" si="17"/>
        <v>Е-712м</v>
      </c>
      <c r="H249" s="16" t="str">
        <f t="shared" si="18"/>
        <v>Е-711м</v>
      </c>
      <c r="I249" s="17"/>
      <c r="J249" s="17"/>
    </row>
    <row r="250" spans="2:10" x14ac:dyDescent="0.2">
      <c r="B250" s="21" t="s">
        <v>330</v>
      </c>
      <c r="C250" s="21" t="s">
        <v>329</v>
      </c>
      <c r="E250" s="8" t="s">
        <v>1019</v>
      </c>
      <c r="F250" s="14">
        <v>1</v>
      </c>
      <c r="G250" s="16" t="str">
        <f t="shared" si="17"/>
        <v>Е-812м</v>
      </c>
      <c r="H250" s="16" t="str">
        <f t="shared" si="18"/>
        <v>Е-811м</v>
      </c>
      <c r="I250" s="17"/>
      <c r="J250" s="17"/>
    </row>
    <row r="251" spans="2:10" x14ac:dyDescent="0.2">
      <c r="B251" s="21"/>
      <c r="C251" s="21"/>
      <c r="E251" s="8" t="s">
        <v>1020</v>
      </c>
      <c r="F251" s="14">
        <v>1</v>
      </c>
      <c r="G251" s="16" t="str">
        <f t="shared" si="17"/>
        <v>Е-912м</v>
      </c>
      <c r="H251" s="16" t="str">
        <f t="shared" si="18"/>
        <v>Е-911м</v>
      </c>
      <c r="I251" s="17"/>
      <c r="J251" s="17"/>
    </row>
    <row r="252" spans="2:10" x14ac:dyDescent="0.2">
      <c r="B252" s="21" t="s">
        <v>382</v>
      </c>
      <c r="C252" s="21" t="s">
        <v>353</v>
      </c>
      <c r="E252" s="8" t="s">
        <v>1013</v>
      </c>
      <c r="F252" s="14">
        <v>1</v>
      </c>
      <c r="G252" s="16" t="str">
        <f t="shared" si="17"/>
        <v>Е-212м</v>
      </c>
      <c r="H252" s="16" t="str">
        <f t="shared" si="18"/>
        <v>Е-211м</v>
      </c>
      <c r="I252" s="17"/>
      <c r="J252" s="17"/>
    </row>
    <row r="253" spans="2:10" x14ac:dyDescent="0.2">
      <c r="B253" s="21" t="s">
        <v>382</v>
      </c>
      <c r="C253" s="21" t="s">
        <v>354</v>
      </c>
      <c r="F253" s="14">
        <v>1</v>
      </c>
      <c r="G253" s="16" t="str">
        <f t="shared" si="17"/>
        <v>12м</v>
      </c>
      <c r="H253" s="16" t="str">
        <f t="shared" si="18"/>
        <v>11м</v>
      </c>
      <c r="I253" s="17"/>
      <c r="J253" s="17"/>
    </row>
    <row r="254" spans="2:10" x14ac:dyDescent="0.2">
      <c r="B254" s="21" t="s">
        <v>382</v>
      </c>
      <c r="C254" s="21" t="s">
        <v>355</v>
      </c>
      <c r="E254" s="8" t="s">
        <v>1021</v>
      </c>
      <c r="F254" s="14">
        <v>1</v>
      </c>
      <c r="G254" s="16" t="str">
        <f t="shared" si="17"/>
        <v>КНТ-112м</v>
      </c>
      <c r="H254" s="16" t="str">
        <f t="shared" si="18"/>
        <v>КНТ-111м</v>
      </c>
      <c r="I254" s="17"/>
      <c r="J254" s="17"/>
    </row>
    <row r="255" spans="2:10" x14ac:dyDescent="0.2">
      <c r="B255" s="21" t="s">
        <v>382</v>
      </c>
      <c r="C255" s="21" t="s">
        <v>356</v>
      </c>
      <c r="E255" s="8" t="s">
        <v>1022</v>
      </c>
      <c r="F255" s="14">
        <v>1</v>
      </c>
      <c r="G255" s="16" t="str">
        <f t="shared" si="17"/>
        <v>КНТ-212м</v>
      </c>
      <c r="H255" s="16" t="str">
        <f t="shared" si="18"/>
        <v>КНТ-211м</v>
      </c>
      <c r="I255" s="17"/>
      <c r="J255" s="17"/>
    </row>
    <row r="256" spans="2:10" x14ac:dyDescent="0.2">
      <c r="B256" s="21" t="s">
        <v>382</v>
      </c>
      <c r="C256" s="21" t="s">
        <v>357</v>
      </c>
      <c r="E256" s="8" t="s">
        <v>1023</v>
      </c>
      <c r="F256" s="14">
        <v>1</v>
      </c>
      <c r="G256" s="16" t="str">
        <f t="shared" si="17"/>
        <v>КНТ-312м</v>
      </c>
      <c r="H256" s="16" t="str">
        <f t="shared" si="18"/>
        <v>КНТ-311м</v>
      </c>
      <c r="I256" s="17"/>
      <c r="J256" s="17"/>
    </row>
    <row r="257" spans="2:10" x14ac:dyDescent="0.2">
      <c r="B257" s="21" t="s">
        <v>382</v>
      </c>
      <c r="C257" s="21" t="s">
        <v>358</v>
      </c>
      <c r="E257" s="8" t="s">
        <v>1024</v>
      </c>
      <c r="F257" s="14">
        <v>1</v>
      </c>
      <c r="G257" s="16" t="str">
        <f t="shared" si="17"/>
        <v>КНТ-412м</v>
      </c>
      <c r="H257" s="16" t="str">
        <f t="shared" si="18"/>
        <v>КНТ-411м</v>
      </c>
      <c r="I257" s="17"/>
      <c r="J257" s="17"/>
    </row>
    <row r="258" spans="2:10" x14ac:dyDescent="0.2">
      <c r="B258" s="21" t="s">
        <v>382</v>
      </c>
      <c r="C258" s="21" t="s">
        <v>359</v>
      </c>
      <c r="E258" s="8" t="s">
        <v>1025</v>
      </c>
      <c r="F258" s="14">
        <v>1</v>
      </c>
      <c r="G258" s="16" t="str">
        <f t="shared" si="17"/>
        <v>КНТ-512м</v>
      </c>
      <c r="H258" s="16" t="str">
        <f t="shared" si="18"/>
        <v>КНТ-511м</v>
      </c>
      <c r="I258" s="17"/>
      <c r="J258" s="17"/>
    </row>
    <row r="259" spans="2:10" x14ac:dyDescent="0.2">
      <c r="B259" s="21" t="s">
        <v>382</v>
      </c>
      <c r="C259" s="21" t="s">
        <v>275</v>
      </c>
      <c r="E259" s="8" t="s">
        <v>1026</v>
      </c>
      <c r="F259" s="14">
        <v>1</v>
      </c>
      <c r="G259" s="16" t="str">
        <f t="shared" si="17"/>
        <v>КНТ-612м</v>
      </c>
      <c r="H259" s="16" t="str">
        <f t="shared" si="18"/>
        <v>КНТ-611м</v>
      </c>
      <c r="I259" s="17"/>
      <c r="J259" s="17"/>
    </row>
    <row r="260" spans="2:10" x14ac:dyDescent="0.2">
      <c r="B260" s="21" t="s">
        <v>382</v>
      </c>
      <c r="C260" s="21" t="s">
        <v>360</v>
      </c>
      <c r="E260" s="8" t="s">
        <v>1027</v>
      </c>
      <c r="F260" s="14">
        <v>1</v>
      </c>
      <c r="G260" s="16" t="str">
        <f t="shared" si="17"/>
        <v>КНТ-712м</v>
      </c>
      <c r="H260" s="16" t="str">
        <f t="shared" si="18"/>
        <v>КНТ-711м</v>
      </c>
      <c r="I260" s="17"/>
      <c r="J260" s="17"/>
    </row>
    <row r="261" spans="2:10" x14ac:dyDescent="0.2">
      <c r="B261" s="21" t="s">
        <v>382</v>
      </c>
      <c r="C261" s="21" t="s">
        <v>361</v>
      </c>
      <c r="E261" s="8" t="s">
        <v>1028</v>
      </c>
      <c r="F261" s="14">
        <v>1</v>
      </c>
      <c r="G261" s="16" t="str">
        <f t="shared" si="17"/>
        <v>КНТ-812м</v>
      </c>
      <c r="H261" s="16" t="str">
        <f t="shared" si="18"/>
        <v>КНТ-811м</v>
      </c>
      <c r="I261" s="17"/>
      <c r="J261" s="17"/>
    </row>
    <row r="262" spans="2:10" x14ac:dyDescent="0.2">
      <c r="B262" s="21" t="s">
        <v>382</v>
      </c>
      <c r="C262" s="21" t="s">
        <v>362</v>
      </c>
      <c r="E262" s="8" t="s">
        <v>1029</v>
      </c>
      <c r="F262" s="14">
        <v>1</v>
      </c>
      <c r="G262" s="16" t="str">
        <f t="shared" si="17"/>
        <v>КНТ-912м</v>
      </c>
      <c r="H262" s="16" t="str">
        <f t="shared" si="18"/>
        <v>КНТ-911м</v>
      </c>
      <c r="I262" s="17"/>
      <c r="J262" s="17"/>
    </row>
    <row r="263" spans="2:10" x14ac:dyDescent="0.2">
      <c r="B263" s="21" t="s">
        <v>382</v>
      </c>
      <c r="C263" s="21" t="s">
        <v>363</v>
      </c>
      <c r="F263" s="14">
        <v>1</v>
      </c>
      <c r="G263" s="16" t="str">
        <f t="shared" si="17"/>
        <v>12м</v>
      </c>
      <c r="H263" s="16" t="str">
        <f t="shared" si="18"/>
        <v>11м</v>
      </c>
      <c r="I263" s="17"/>
      <c r="J263" s="17"/>
    </row>
    <row r="264" spans="2:10" x14ac:dyDescent="0.2">
      <c r="B264" s="21" t="s">
        <v>382</v>
      </c>
      <c r="C264" s="21" t="s">
        <v>364</v>
      </c>
      <c r="E264" s="8" t="s">
        <v>1030</v>
      </c>
      <c r="F264" s="14">
        <v>1</v>
      </c>
      <c r="G264" s="16" t="str">
        <f t="shared" si="17"/>
        <v>М-112м</v>
      </c>
      <c r="H264" s="16" t="str">
        <f t="shared" si="18"/>
        <v>М-111м</v>
      </c>
      <c r="I264" s="17"/>
      <c r="J264" s="17"/>
    </row>
    <row r="265" spans="2:10" x14ac:dyDescent="0.2">
      <c r="B265" s="21" t="s">
        <v>382</v>
      </c>
      <c r="C265" s="21" t="s">
        <v>365</v>
      </c>
      <c r="E265" s="8" t="s">
        <v>1031</v>
      </c>
      <c r="F265" s="14">
        <v>1</v>
      </c>
      <c r="G265" s="16" t="str">
        <f t="shared" si="17"/>
        <v>М-212м</v>
      </c>
      <c r="H265" s="16" t="str">
        <f t="shared" si="18"/>
        <v>М-211м</v>
      </c>
      <c r="I265" s="17"/>
      <c r="J265" s="17"/>
    </row>
    <row r="266" spans="2:10" x14ac:dyDescent="0.2">
      <c r="B266" s="21" t="s">
        <v>382</v>
      </c>
      <c r="C266" s="21" t="s">
        <v>366</v>
      </c>
      <c r="E266" s="8" t="s">
        <v>1032</v>
      </c>
      <c r="F266" s="14">
        <v>1</v>
      </c>
      <c r="G266" s="16" t="str">
        <f t="shared" si="17"/>
        <v>М-312м</v>
      </c>
      <c r="H266" s="16" t="str">
        <f t="shared" si="18"/>
        <v>М-311м</v>
      </c>
      <c r="I266" s="17"/>
      <c r="J266" s="17"/>
    </row>
    <row r="267" spans="2:10" x14ac:dyDescent="0.2">
      <c r="B267" s="21" t="s">
        <v>382</v>
      </c>
      <c r="C267" s="21" t="s">
        <v>367</v>
      </c>
      <c r="E267" s="8" t="s">
        <v>1033</v>
      </c>
      <c r="F267" s="14">
        <v>1</v>
      </c>
      <c r="G267" s="16" t="str">
        <f t="shared" si="17"/>
        <v>М-412м</v>
      </c>
      <c r="H267" s="16" t="str">
        <f t="shared" si="18"/>
        <v>М-411м</v>
      </c>
      <c r="I267" s="17"/>
      <c r="J267" s="17"/>
    </row>
    <row r="268" spans="2:10" x14ac:dyDescent="0.2">
      <c r="B268" s="21" t="s">
        <v>382</v>
      </c>
      <c r="C268" s="21" t="s">
        <v>368</v>
      </c>
      <c r="E268" s="8" t="s">
        <v>1034</v>
      </c>
      <c r="F268" s="14">
        <v>1</v>
      </c>
      <c r="G268" s="16" t="str">
        <f t="shared" si="17"/>
        <v>М-512м</v>
      </c>
      <c r="H268" s="16" t="str">
        <f t="shared" si="18"/>
        <v>М-511м</v>
      </c>
      <c r="I268" s="17"/>
      <c r="J268" s="17"/>
    </row>
    <row r="269" spans="2:10" x14ac:dyDescent="0.2">
      <c r="B269" s="21" t="s">
        <v>382</v>
      </c>
      <c r="C269" s="21" t="s">
        <v>369</v>
      </c>
      <c r="E269" s="8" t="s">
        <v>1035</v>
      </c>
      <c r="F269" s="14">
        <v>1</v>
      </c>
      <c r="G269" s="16" t="str">
        <f t="shared" si="17"/>
        <v>М-612м</v>
      </c>
      <c r="H269" s="16" t="str">
        <f t="shared" si="18"/>
        <v>М-611м</v>
      </c>
      <c r="I269" s="17"/>
      <c r="J269" s="17"/>
    </row>
    <row r="270" spans="2:10" x14ac:dyDescent="0.2">
      <c r="B270" s="21" t="s">
        <v>382</v>
      </c>
      <c r="C270" s="21" t="s">
        <v>370</v>
      </c>
      <c r="E270" s="8" t="s">
        <v>1036</v>
      </c>
      <c r="F270" s="14">
        <v>1</v>
      </c>
      <c r="G270" s="16" t="str">
        <f t="shared" si="17"/>
        <v>М-712м</v>
      </c>
      <c r="H270" s="16" t="str">
        <f t="shared" si="18"/>
        <v>М-711м</v>
      </c>
      <c r="I270" s="17"/>
      <c r="J270" s="17"/>
    </row>
    <row r="271" spans="2:10" x14ac:dyDescent="0.2">
      <c r="B271" s="21" t="s">
        <v>382</v>
      </c>
      <c r="C271" s="21" t="s">
        <v>177</v>
      </c>
      <c r="E271" s="8" t="s">
        <v>1037</v>
      </c>
      <c r="F271" s="14">
        <v>1</v>
      </c>
      <c r="G271" s="16" t="str">
        <f t="shared" si="17"/>
        <v>М-812м</v>
      </c>
      <c r="H271" s="16" t="str">
        <f t="shared" si="18"/>
        <v>М-811м</v>
      </c>
      <c r="I271" s="17"/>
      <c r="J271" s="17"/>
    </row>
    <row r="272" spans="2:10" x14ac:dyDescent="0.2">
      <c r="B272" s="21" t="s">
        <v>382</v>
      </c>
      <c r="C272" s="21" t="s">
        <v>301</v>
      </c>
      <c r="E272" s="8" t="s">
        <v>1038</v>
      </c>
      <c r="F272" s="14">
        <v>1</v>
      </c>
      <c r="G272" s="16" t="str">
        <f t="shared" si="17"/>
        <v>М-912м</v>
      </c>
      <c r="H272" s="16" t="str">
        <f t="shared" si="18"/>
        <v>М-911м</v>
      </c>
      <c r="I272" s="17"/>
      <c r="J272" s="17"/>
    </row>
    <row r="273" spans="2:10" x14ac:dyDescent="0.2">
      <c r="B273" s="21" t="s">
        <v>382</v>
      </c>
      <c r="C273" s="21" t="s">
        <v>371</v>
      </c>
      <c r="F273" s="14">
        <v>1</v>
      </c>
      <c r="G273" s="16" t="str">
        <f t="shared" si="17"/>
        <v>12м</v>
      </c>
      <c r="H273" s="16" t="str">
        <f t="shared" si="18"/>
        <v>11м</v>
      </c>
      <c r="I273" s="17"/>
      <c r="J273" s="17"/>
    </row>
    <row r="274" spans="2:10" x14ac:dyDescent="0.2">
      <c r="B274" s="21" t="s">
        <v>382</v>
      </c>
      <c r="C274" s="21" t="s">
        <v>372</v>
      </c>
      <c r="E274" s="8" t="s">
        <v>1039</v>
      </c>
      <c r="F274" s="14">
        <v>1</v>
      </c>
      <c r="G274" s="16" t="str">
        <f t="shared" si="17"/>
        <v>МТЕ-112м</v>
      </c>
      <c r="H274" s="16" t="str">
        <f t="shared" si="18"/>
        <v>МТЕ-111м</v>
      </c>
      <c r="I274" s="17"/>
      <c r="J274" s="17"/>
    </row>
    <row r="275" spans="2:10" x14ac:dyDescent="0.2">
      <c r="B275" s="21" t="s">
        <v>382</v>
      </c>
      <c r="C275" s="21" t="s">
        <v>373</v>
      </c>
      <c r="E275" s="8" t="s">
        <v>1040</v>
      </c>
      <c r="F275" s="14">
        <v>1</v>
      </c>
      <c r="G275" s="16" t="str">
        <f t="shared" si="17"/>
        <v>МТЕ-212м</v>
      </c>
      <c r="H275" s="16" t="str">
        <f t="shared" si="18"/>
        <v>МТЕ-211м</v>
      </c>
      <c r="I275" s="17"/>
      <c r="J275" s="17"/>
    </row>
    <row r="276" spans="2:10" x14ac:dyDescent="0.2">
      <c r="B276" s="21" t="s">
        <v>382</v>
      </c>
      <c r="C276" s="21" t="s">
        <v>374</v>
      </c>
      <c r="E276" s="8" t="s">
        <v>1041</v>
      </c>
      <c r="F276" s="14">
        <v>1</v>
      </c>
      <c r="G276" s="16" t="str">
        <f t="shared" si="17"/>
        <v>МТЕ-312м</v>
      </c>
      <c r="H276" s="16" t="str">
        <f t="shared" si="18"/>
        <v>МТЕ-311м</v>
      </c>
      <c r="I276" s="17"/>
      <c r="J276" s="17"/>
    </row>
    <row r="277" spans="2:10" x14ac:dyDescent="0.2">
      <c r="B277" s="21" t="s">
        <v>382</v>
      </c>
      <c r="C277" s="21" t="s">
        <v>375</v>
      </c>
      <c r="E277" s="8" t="s">
        <v>1042</v>
      </c>
      <c r="F277" s="14">
        <v>1</v>
      </c>
      <c r="G277" s="16" t="str">
        <f t="shared" si="17"/>
        <v>МТЕ-412м</v>
      </c>
      <c r="H277" s="16" t="str">
        <f t="shared" si="18"/>
        <v>МТЕ-411м</v>
      </c>
      <c r="I277" s="17"/>
      <c r="J277" s="17"/>
    </row>
    <row r="278" spans="2:10" x14ac:dyDescent="0.2">
      <c r="B278" s="21" t="s">
        <v>382</v>
      </c>
      <c r="C278" s="21" t="s">
        <v>376</v>
      </c>
      <c r="E278" s="8" t="s">
        <v>1043</v>
      </c>
      <c r="F278" s="14">
        <v>1</v>
      </c>
      <c r="G278" s="16" t="str">
        <f t="shared" ref="G278:G341" si="19">$E278&amp;$F278&amp;(RIGHT($G$212,1))&amp;"м"</f>
        <v>МТЕ-512м</v>
      </c>
      <c r="H278" s="16" t="str">
        <f t="shared" ref="H278:H341" si="20">$E278&amp;$F278&amp;(RIGHT($H$212,1))&amp;"м"</f>
        <v>МТЕ-511м</v>
      </c>
      <c r="I278" s="17"/>
      <c r="J278" s="17"/>
    </row>
    <row r="279" spans="2:10" x14ac:dyDescent="0.2">
      <c r="B279" s="21" t="s">
        <v>382</v>
      </c>
      <c r="C279" s="21" t="s">
        <v>377</v>
      </c>
      <c r="E279" s="8" t="s">
        <v>1044</v>
      </c>
      <c r="F279" s="14">
        <v>1</v>
      </c>
      <c r="G279" s="16" t="str">
        <f t="shared" si="19"/>
        <v>МТЕ-612м</v>
      </c>
      <c r="H279" s="16" t="str">
        <f t="shared" si="20"/>
        <v>МТЕ-611м</v>
      </c>
      <c r="I279" s="17"/>
      <c r="J279" s="17"/>
    </row>
    <row r="280" spans="2:10" x14ac:dyDescent="0.2">
      <c r="B280" s="21" t="s">
        <v>382</v>
      </c>
      <c r="C280" s="21" t="s">
        <v>378</v>
      </c>
      <c r="E280" s="8" t="s">
        <v>1045</v>
      </c>
      <c r="F280" s="14">
        <v>1</v>
      </c>
      <c r="G280" s="16" t="str">
        <f t="shared" si="19"/>
        <v>МТЕ-712м</v>
      </c>
      <c r="H280" s="16" t="str">
        <f t="shared" si="20"/>
        <v>МТЕ-711м</v>
      </c>
      <c r="I280" s="17"/>
      <c r="J280" s="17"/>
    </row>
    <row r="281" spans="2:10" x14ac:dyDescent="0.2">
      <c r="B281" s="21" t="s">
        <v>382</v>
      </c>
      <c r="C281" s="21" t="s">
        <v>379</v>
      </c>
      <c r="E281" s="8" t="s">
        <v>1046</v>
      </c>
      <c r="F281" s="14">
        <v>1</v>
      </c>
      <c r="G281" s="16" t="str">
        <f t="shared" si="19"/>
        <v>МТЕ-812м</v>
      </c>
      <c r="H281" s="16" t="str">
        <f t="shared" si="20"/>
        <v>МТЕ-811м</v>
      </c>
      <c r="I281" s="17"/>
      <c r="J281" s="17"/>
    </row>
    <row r="282" spans="2:10" x14ac:dyDescent="0.2">
      <c r="B282" s="21"/>
      <c r="C282" s="21"/>
      <c r="E282" s="8" t="s">
        <v>1047</v>
      </c>
      <c r="F282" s="14">
        <v>1</v>
      </c>
      <c r="G282" s="16" t="str">
        <f t="shared" si="19"/>
        <v>МТЕ-912м</v>
      </c>
      <c r="H282" s="16" t="str">
        <f t="shared" si="20"/>
        <v>МТЕ-911м</v>
      </c>
      <c r="I282" s="17"/>
      <c r="J282" s="17"/>
    </row>
    <row r="283" spans="2:10" x14ac:dyDescent="0.2">
      <c r="B283" s="21" t="s">
        <v>418</v>
      </c>
      <c r="C283" s="21" t="s">
        <v>413</v>
      </c>
      <c r="F283" s="14">
        <v>1</v>
      </c>
      <c r="G283" s="16" t="str">
        <f t="shared" si="19"/>
        <v>12м</v>
      </c>
      <c r="H283" s="16" t="str">
        <f t="shared" si="20"/>
        <v>11м</v>
      </c>
      <c r="I283" s="17"/>
      <c r="J283" s="17"/>
    </row>
    <row r="284" spans="2:10" x14ac:dyDescent="0.2">
      <c r="B284" s="21" t="s">
        <v>418</v>
      </c>
      <c r="C284" s="21" t="s">
        <v>414</v>
      </c>
      <c r="E284" s="8" t="s">
        <v>1048</v>
      </c>
      <c r="F284" s="14">
        <v>1</v>
      </c>
      <c r="G284" s="16" t="str">
        <f t="shared" si="19"/>
        <v>РТ-112м</v>
      </c>
      <c r="H284" s="16" t="str">
        <f t="shared" si="20"/>
        <v>РТ-111м</v>
      </c>
      <c r="I284" s="17"/>
      <c r="J284" s="17"/>
    </row>
    <row r="285" spans="2:10" x14ac:dyDescent="0.2">
      <c r="B285" s="21" t="s">
        <v>418</v>
      </c>
      <c r="C285" s="21" t="s">
        <v>415</v>
      </c>
      <c r="E285" s="8" t="s">
        <v>1049</v>
      </c>
      <c r="F285" s="14">
        <v>1</v>
      </c>
      <c r="G285" s="16" t="str">
        <f t="shared" si="19"/>
        <v>РТ-212м</v>
      </c>
      <c r="H285" s="16" t="str">
        <f t="shared" si="20"/>
        <v>РТ-211м</v>
      </c>
      <c r="I285" s="17"/>
      <c r="J285" s="17"/>
    </row>
    <row r="286" spans="2:10" x14ac:dyDescent="0.2">
      <c r="B286" s="21" t="s">
        <v>418</v>
      </c>
      <c r="C286" s="21" t="s">
        <v>416</v>
      </c>
      <c r="E286" s="8" t="s">
        <v>1050</v>
      </c>
      <c r="F286" s="14">
        <v>1</v>
      </c>
      <c r="G286" s="16" t="str">
        <f t="shared" si="19"/>
        <v>РТ-312м</v>
      </c>
      <c r="H286" s="16" t="str">
        <f t="shared" si="20"/>
        <v>РТ-311м</v>
      </c>
      <c r="I286" s="17"/>
      <c r="J286" s="17"/>
    </row>
    <row r="287" spans="2:10" x14ac:dyDescent="0.2">
      <c r="B287" s="21" t="s">
        <v>418</v>
      </c>
      <c r="C287" s="21" t="s">
        <v>417</v>
      </c>
      <c r="E287" s="8" t="s">
        <v>1051</v>
      </c>
      <c r="F287" s="14">
        <v>1</v>
      </c>
      <c r="G287" s="16" t="str">
        <f t="shared" si="19"/>
        <v>РТ-412м</v>
      </c>
      <c r="H287" s="16" t="str">
        <f t="shared" si="20"/>
        <v>РТ-411м</v>
      </c>
      <c r="I287" s="17"/>
      <c r="J287" s="17"/>
    </row>
    <row r="288" spans="2:10" x14ac:dyDescent="0.2">
      <c r="B288" s="21"/>
      <c r="C288" s="21"/>
      <c r="E288" s="8" t="s">
        <v>1052</v>
      </c>
      <c r="F288" s="14">
        <v>1</v>
      </c>
      <c r="G288" s="16" t="str">
        <f t="shared" si="19"/>
        <v>РТ-512м</v>
      </c>
      <c r="H288" s="16" t="str">
        <f t="shared" si="20"/>
        <v>РТ-511м</v>
      </c>
      <c r="I288" s="17"/>
      <c r="J288" s="17"/>
    </row>
    <row r="289" spans="2:10" x14ac:dyDescent="0.2">
      <c r="B289" s="21" t="s">
        <v>430</v>
      </c>
      <c r="C289" s="21" t="s">
        <v>424</v>
      </c>
      <c r="E289" s="8" t="s">
        <v>1053</v>
      </c>
      <c r="F289" s="14">
        <v>1</v>
      </c>
      <c r="G289" s="16" t="str">
        <f t="shared" si="19"/>
        <v>РТ-612м</v>
      </c>
      <c r="H289" s="16" t="str">
        <f t="shared" si="20"/>
        <v>РТ-611м</v>
      </c>
      <c r="I289" s="17"/>
      <c r="J289" s="17"/>
    </row>
    <row r="290" spans="2:10" x14ac:dyDescent="0.2">
      <c r="B290" s="21" t="s">
        <v>430</v>
      </c>
      <c r="C290" s="21" t="s">
        <v>425</v>
      </c>
      <c r="E290" s="8" t="s">
        <v>1054</v>
      </c>
      <c r="F290" s="14">
        <v>1</v>
      </c>
      <c r="G290" s="16" t="str">
        <f t="shared" si="19"/>
        <v>РТ-712м</v>
      </c>
      <c r="H290" s="16" t="str">
        <f t="shared" si="20"/>
        <v>РТ-711м</v>
      </c>
      <c r="I290" s="17"/>
      <c r="J290" s="17"/>
    </row>
    <row r="291" spans="2:10" x14ac:dyDescent="0.2">
      <c r="B291" s="21" t="s">
        <v>430</v>
      </c>
      <c r="C291" s="21" t="s">
        <v>426</v>
      </c>
      <c r="E291" s="8" t="s">
        <v>1055</v>
      </c>
      <c r="F291" s="14">
        <v>1</v>
      </c>
      <c r="G291" s="16" t="str">
        <f t="shared" si="19"/>
        <v>РТ-812м</v>
      </c>
      <c r="H291" s="16" t="str">
        <f t="shared" si="20"/>
        <v>РТ-811м</v>
      </c>
      <c r="I291" s="17"/>
      <c r="J291" s="17"/>
    </row>
    <row r="292" spans="2:10" x14ac:dyDescent="0.2">
      <c r="B292" s="21" t="s">
        <v>430</v>
      </c>
      <c r="C292" s="21" t="s">
        <v>427</v>
      </c>
      <c r="E292" s="8" t="s">
        <v>1056</v>
      </c>
      <c r="F292" s="14">
        <v>1</v>
      </c>
      <c r="G292" s="16" t="str">
        <f t="shared" si="19"/>
        <v>РТ-912м</v>
      </c>
      <c r="H292" s="16" t="str">
        <f t="shared" si="20"/>
        <v>РТ-911м</v>
      </c>
      <c r="I292" s="17"/>
      <c r="J292" s="17"/>
    </row>
    <row r="293" spans="2:10" x14ac:dyDescent="0.2">
      <c r="B293" s="21" t="s">
        <v>430</v>
      </c>
      <c r="C293" s="21" t="s">
        <v>428</v>
      </c>
      <c r="E293" s="8" t="s">
        <v>1053</v>
      </c>
      <c r="F293" s="14">
        <v>1</v>
      </c>
      <c r="G293" s="16" t="str">
        <f t="shared" si="19"/>
        <v>РТ-612м</v>
      </c>
      <c r="H293" s="16" t="str">
        <f t="shared" si="20"/>
        <v>РТ-611м</v>
      </c>
      <c r="I293" s="17"/>
      <c r="J293" s="17"/>
    </row>
    <row r="294" spans="2:10" x14ac:dyDescent="0.2">
      <c r="B294" s="21" t="s">
        <v>430</v>
      </c>
      <c r="C294" s="21" t="s">
        <v>429</v>
      </c>
      <c r="E294" s="8" t="s">
        <v>1049</v>
      </c>
      <c r="F294" s="14">
        <v>1</v>
      </c>
      <c r="G294" s="16" t="str">
        <f t="shared" si="19"/>
        <v>РТ-212м</v>
      </c>
      <c r="H294" s="16" t="str">
        <f t="shared" si="20"/>
        <v>РТ-211м</v>
      </c>
      <c r="I294" s="17"/>
      <c r="J294" s="17"/>
    </row>
    <row r="295" spans="2:10" x14ac:dyDescent="0.2">
      <c r="B295" s="21"/>
      <c r="C295" s="21"/>
      <c r="E295" s="8" t="s">
        <v>1057</v>
      </c>
      <c r="F295" s="14">
        <v>1</v>
      </c>
      <c r="G295" s="16" t="str">
        <f t="shared" si="19"/>
        <v>СН-112м</v>
      </c>
      <c r="H295" s="16" t="str">
        <f t="shared" si="20"/>
        <v>СН-111м</v>
      </c>
      <c r="I295" s="17"/>
      <c r="J295" s="17"/>
    </row>
    <row r="296" spans="2:10" x14ac:dyDescent="0.2">
      <c r="B296" s="21" t="s">
        <v>446</v>
      </c>
      <c r="C296" s="21" t="s">
        <v>438</v>
      </c>
      <c r="E296" s="8" t="s">
        <v>1058</v>
      </c>
      <c r="F296" s="14">
        <v>1</v>
      </c>
      <c r="G296" s="16" t="str">
        <f t="shared" si="19"/>
        <v>СН-212м</v>
      </c>
      <c r="H296" s="16" t="str">
        <f t="shared" si="20"/>
        <v>СН-211м</v>
      </c>
      <c r="I296" s="17"/>
      <c r="J296" s="17"/>
    </row>
    <row r="297" spans="2:10" x14ac:dyDescent="0.2">
      <c r="B297" s="21" t="s">
        <v>446</v>
      </c>
      <c r="C297" s="21" t="s">
        <v>440</v>
      </c>
      <c r="E297" s="8" t="s">
        <v>1059</v>
      </c>
      <c r="F297" s="14">
        <v>1</v>
      </c>
      <c r="G297" s="16" t="str">
        <f t="shared" si="19"/>
        <v>СН-312м</v>
      </c>
      <c r="H297" s="16" t="str">
        <f t="shared" si="20"/>
        <v>СН-311м</v>
      </c>
      <c r="I297" s="17"/>
      <c r="J297" s="17"/>
    </row>
    <row r="298" spans="2:10" x14ac:dyDescent="0.2">
      <c r="B298" s="21" t="s">
        <v>446</v>
      </c>
      <c r="C298" s="21" t="s">
        <v>441</v>
      </c>
      <c r="E298" s="8" t="s">
        <v>1060</v>
      </c>
      <c r="F298" s="14">
        <v>1</v>
      </c>
      <c r="G298" s="16" t="str">
        <f t="shared" si="19"/>
        <v>СН-412м</v>
      </c>
      <c r="H298" s="16" t="str">
        <f t="shared" si="20"/>
        <v>СН-411м</v>
      </c>
      <c r="I298" s="17"/>
      <c r="J298" s="17"/>
    </row>
    <row r="299" spans="2:10" x14ac:dyDescent="0.2">
      <c r="B299" s="21" t="s">
        <v>446</v>
      </c>
      <c r="C299" s="21" t="s">
        <v>442</v>
      </c>
      <c r="E299" s="8" t="s">
        <v>1061</v>
      </c>
      <c r="F299" s="14">
        <v>1</v>
      </c>
      <c r="G299" s="16" t="str">
        <f t="shared" si="19"/>
        <v>СН-512м</v>
      </c>
      <c r="H299" s="16" t="str">
        <f t="shared" si="20"/>
        <v>СН-511м</v>
      </c>
      <c r="I299" s="17"/>
      <c r="J299" s="17"/>
    </row>
    <row r="300" spans="2:10" x14ac:dyDescent="0.2">
      <c r="B300" s="21" t="s">
        <v>446</v>
      </c>
      <c r="C300" s="21" t="s">
        <v>443</v>
      </c>
      <c r="E300" s="8" t="s">
        <v>1062</v>
      </c>
      <c r="F300" s="14">
        <v>1</v>
      </c>
      <c r="G300" s="16" t="str">
        <f t="shared" si="19"/>
        <v>СН-612м</v>
      </c>
      <c r="H300" s="16" t="str">
        <f t="shared" si="20"/>
        <v>СН-611м</v>
      </c>
      <c r="I300" s="17"/>
      <c r="J300" s="17"/>
    </row>
    <row r="301" spans="2:10" x14ac:dyDescent="0.2">
      <c r="B301" s="21" t="s">
        <v>446</v>
      </c>
      <c r="C301" s="21" t="s">
        <v>444</v>
      </c>
      <c r="E301" s="8" t="s">
        <v>1063</v>
      </c>
      <c r="F301" s="14">
        <v>1</v>
      </c>
      <c r="G301" s="16" t="str">
        <f t="shared" si="19"/>
        <v>СН-712м</v>
      </c>
      <c r="H301" s="16" t="str">
        <f t="shared" si="20"/>
        <v>СН-711м</v>
      </c>
      <c r="I301" s="17"/>
      <c r="J301" s="17"/>
    </row>
    <row r="302" spans="2:10" x14ac:dyDescent="0.2">
      <c r="B302" s="21" t="s">
        <v>446</v>
      </c>
      <c r="C302" s="21" t="s">
        <v>445</v>
      </c>
      <c r="E302" s="8" t="s">
        <v>1064</v>
      </c>
      <c r="F302" s="14">
        <v>1</v>
      </c>
      <c r="G302" s="16" t="str">
        <f t="shared" si="19"/>
        <v>СН-812м</v>
      </c>
      <c r="H302" s="16" t="str">
        <f t="shared" si="20"/>
        <v>СН-811м</v>
      </c>
      <c r="I302" s="17"/>
      <c r="J302" s="17"/>
    </row>
    <row r="303" spans="2:10" x14ac:dyDescent="0.2">
      <c r="B303" s="21"/>
      <c r="C303" s="21"/>
      <c r="E303" s="8" t="s">
        <v>1065</v>
      </c>
      <c r="F303" s="14">
        <v>1</v>
      </c>
      <c r="G303" s="16" t="str">
        <f t="shared" si="19"/>
        <v>СН-912м</v>
      </c>
      <c r="H303" s="16" t="str">
        <f t="shared" si="20"/>
        <v>СН-911м</v>
      </c>
      <c r="I303" s="17"/>
      <c r="J303" s="17"/>
    </row>
    <row r="304" spans="2:10" x14ac:dyDescent="0.2">
      <c r="B304" s="21" t="s">
        <v>100</v>
      </c>
      <c r="C304" s="21" t="s">
        <v>86</v>
      </c>
      <c r="F304" s="14">
        <v>1</v>
      </c>
      <c r="G304" s="16" t="str">
        <f t="shared" si="19"/>
        <v>12м</v>
      </c>
      <c r="H304" s="16" t="str">
        <f t="shared" si="20"/>
        <v>11м</v>
      </c>
      <c r="I304" s="17"/>
      <c r="J304" s="17"/>
    </row>
    <row r="305" spans="2:10" x14ac:dyDescent="0.2">
      <c r="B305" s="21" t="s">
        <v>100</v>
      </c>
      <c r="C305" s="21" t="s">
        <v>87</v>
      </c>
      <c r="E305" s="8" t="s">
        <v>1066</v>
      </c>
      <c r="F305" s="14">
        <v>1</v>
      </c>
      <c r="G305" s="16" t="str">
        <f t="shared" si="19"/>
        <v>Т-112м</v>
      </c>
      <c r="H305" s="16" t="str">
        <f t="shared" si="20"/>
        <v>Т-111м</v>
      </c>
      <c r="I305" s="17"/>
      <c r="J305" s="17"/>
    </row>
    <row r="306" spans="2:10" x14ac:dyDescent="0.2">
      <c r="B306" s="21" t="s">
        <v>100</v>
      </c>
      <c r="C306" s="21" t="s">
        <v>88</v>
      </c>
      <c r="E306" s="8" t="s">
        <v>1067</v>
      </c>
      <c r="F306" s="14">
        <v>1</v>
      </c>
      <c r="G306" s="16" t="str">
        <f t="shared" si="19"/>
        <v>Т-212м</v>
      </c>
      <c r="H306" s="16" t="str">
        <f t="shared" si="20"/>
        <v>Т-211м</v>
      </c>
      <c r="I306" s="17"/>
      <c r="J306" s="17"/>
    </row>
    <row r="307" spans="2:10" x14ac:dyDescent="0.2">
      <c r="B307" s="21" t="s">
        <v>100</v>
      </c>
      <c r="C307" s="21" t="s">
        <v>101</v>
      </c>
      <c r="E307" s="8" t="s">
        <v>1068</v>
      </c>
      <c r="F307" s="14">
        <v>1</v>
      </c>
      <c r="G307" s="16" t="str">
        <f t="shared" si="19"/>
        <v>Т-312м</v>
      </c>
      <c r="H307" s="16" t="str">
        <f t="shared" si="20"/>
        <v>Т-311м</v>
      </c>
      <c r="I307" s="17"/>
      <c r="J307" s="17"/>
    </row>
    <row r="308" spans="2:10" x14ac:dyDescent="0.2">
      <c r="B308" s="21" t="s">
        <v>100</v>
      </c>
      <c r="C308" s="21" t="s">
        <v>454</v>
      </c>
      <c r="E308" s="8" t="s">
        <v>1069</v>
      </c>
      <c r="F308" s="14">
        <v>1</v>
      </c>
      <c r="G308" s="16" t="str">
        <f t="shared" si="19"/>
        <v>Т-412м</v>
      </c>
      <c r="H308" s="16" t="str">
        <f t="shared" si="20"/>
        <v>Т-411м</v>
      </c>
      <c r="I308" s="17"/>
      <c r="J308" s="17"/>
    </row>
    <row r="309" spans="2:10" x14ac:dyDescent="0.2">
      <c r="B309" s="21" t="s">
        <v>100</v>
      </c>
      <c r="C309" s="21" t="s">
        <v>455</v>
      </c>
      <c r="E309" s="8" t="s">
        <v>1070</v>
      </c>
      <c r="F309" s="14">
        <v>1</v>
      </c>
      <c r="G309" s="16" t="str">
        <f t="shared" si="19"/>
        <v>Т-512м</v>
      </c>
      <c r="H309" s="16" t="str">
        <f t="shared" si="20"/>
        <v>Т-511м</v>
      </c>
      <c r="I309" s="17"/>
      <c r="J309" s="17"/>
    </row>
    <row r="310" spans="2:10" x14ac:dyDescent="0.2">
      <c r="B310" s="21" t="s">
        <v>100</v>
      </c>
      <c r="C310" s="21" t="s">
        <v>456</v>
      </c>
      <c r="E310" s="8" t="s">
        <v>1071</v>
      </c>
      <c r="F310" s="14">
        <v>1</v>
      </c>
      <c r="G310" s="16" t="str">
        <f t="shared" si="19"/>
        <v>Т-612м</v>
      </c>
      <c r="H310" s="16" t="str">
        <f t="shared" si="20"/>
        <v>Т-611м</v>
      </c>
      <c r="I310" s="17"/>
      <c r="J310" s="17"/>
    </row>
    <row r="311" spans="2:10" x14ac:dyDescent="0.2">
      <c r="B311" s="21" t="s">
        <v>100</v>
      </c>
      <c r="C311" s="21" t="s">
        <v>89</v>
      </c>
      <c r="E311" s="8" t="s">
        <v>1072</v>
      </c>
      <c r="F311" s="14">
        <v>1</v>
      </c>
      <c r="G311" s="16" t="str">
        <f t="shared" si="19"/>
        <v>Т-712м</v>
      </c>
      <c r="H311" s="16" t="str">
        <f t="shared" si="20"/>
        <v>Т-711м</v>
      </c>
      <c r="I311" s="17"/>
      <c r="J311" s="17"/>
    </row>
    <row r="312" spans="2:10" x14ac:dyDescent="0.2">
      <c r="B312" s="21" t="s">
        <v>100</v>
      </c>
      <c r="C312" s="21" t="s">
        <v>90</v>
      </c>
      <c r="E312" s="8" t="s">
        <v>1073</v>
      </c>
      <c r="F312" s="14">
        <v>1</v>
      </c>
      <c r="G312" s="16" t="str">
        <f t="shared" si="19"/>
        <v>Т-812м</v>
      </c>
      <c r="H312" s="16" t="str">
        <f t="shared" si="20"/>
        <v>Т-811м</v>
      </c>
      <c r="I312" s="17"/>
      <c r="J312" s="17"/>
    </row>
    <row r="313" spans="2:10" x14ac:dyDescent="0.2">
      <c r="B313" s="21" t="s">
        <v>100</v>
      </c>
      <c r="C313" s="21" t="s">
        <v>91</v>
      </c>
      <c r="E313" s="8" t="s">
        <v>1074</v>
      </c>
      <c r="F313" s="14">
        <v>1</v>
      </c>
      <c r="G313" s="16" t="str">
        <f t="shared" si="19"/>
        <v>Т-912м</v>
      </c>
      <c r="H313" s="16" t="str">
        <f t="shared" si="20"/>
        <v>Т-911м</v>
      </c>
      <c r="I313" s="17"/>
      <c r="J313" s="17"/>
    </row>
    <row r="314" spans="2:10" x14ac:dyDescent="0.2">
      <c r="B314" s="21" t="s">
        <v>100</v>
      </c>
      <c r="C314" s="21" t="s">
        <v>92</v>
      </c>
      <c r="F314" s="14">
        <v>1</v>
      </c>
      <c r="G314" s="16" t="str">
        <f t="shared" si="19"/>
        <v>12м</v>
      </c>
      <c r="H314" s="16" t="str">
        <f t="shared" si="20"/>
        <v>11м</v>
      </c>
      <c r="I314" s="17"/>
      <c r="J314" s="17"/>
    </row>
    <row r="315" spans="2:10" x14ac:dyDescent="0.2">
      <c r="B315" s="21" t="s">
        <v>100</v>
      </c>
      <c r="C315" s="21" t="s">
        <v>93</v>
      </c>
      <c r="E315" s="8" t="s">
        <v>1075</v>
      </c>
      <c r="F315" s="14">
        <v>1</v>
      </c>
      <c r="G315" s="16" t="str">
        <f t="shared" si="19"/>
        <v>УФКС-112м</v>
      </c>
      <c r="H315" s="16" t="str">
        <f t="shared" si="20"/>
        <v>УФКС-111м</v>
      </c>
      <c r="I315" s="17"/>
      <c r="J315" s="17"/>
    </row>
    <row r="316" spans="2:10" x14ac:dyDescent="0.2">
      <c r="B316" s="21" t="s">
        <v>100</v>
      </c>
      <c r="C316" s="21" t="s">
        <v>457</v>
      </c>
      <c r="E316" s="8" t="s">
        <v>1076</v>
      </c>
      <c r="F316" s="14">
        <v>1</v>
      </c>
      <c r="G316" s="16" t="str">
        <f t="shared" si="19"/>
        <v>УФКС-212м</v>
      </c>
      <c r="H316" s="16" t="str">
        <f t="shared" si="20"/>
        <v>УФКС-211м</v>
      </c>
      <c r="I316" s="17"/>
      <c r="J316" s="17"/>
    </row>
    <row r="317" spans="2:10" x14ac:dyDescent="0.2">
      <c r="B317" s="21" t="s">
        <v>100</v>
      </c>
      <c r="C317" s="21" t="s">
        <v>94</v>
      </c>
      <c r="E317" s="8" t="s">
        <v>1077</v>
      </c>
      <c r="F317" s="14">
        <v>1</v>
      </c>
      <c r="G317" s="16" t="str">
        <f t="shared" si="19"/>
        <v>УФКС-312м</v>
      </c>
      <c r="H317" s="16" t="str">
        <f t="shared" si="20"/>
        <v>УФКС-311м</v>
      </c>
      <c r="I317" s="17"/>
      <c r="J317" s="17"/>
    </row>
    <row r="318" spans="2:10" x14ac:dyDescent="0.2">
      <c r="B318" s="21" t="s">
        <v>100</v>
      </c>
      <c r="C318" s="21" t="s">
        <v>95</v>
      </c>
      <c r="E318" s="8" t="s">
        <v>1078</v>
      </c>
      <c r="F318" s="14">
        <v>1</v>
      </c>
      <c r="G318" s="16" t="str">
        <f t="shared" si="19"/>
        <v>УФКС-412м</v>
      </c>
      <c r="H318" s="16" t="str">
        <f t="shared" si="20"/>
        <v>УФКС-411м</v>
      </c>
      <c r="I318" s="17"/>
      <c r="J318" s="17"/>
    </row>
    <row r="319" spans="2:10" x14ac:dyDescent="0.2">
      <c r="B319" s="21" t="s">
        <v>100</v>
      </c>
      <c r="C319" s="21" t="s">
        <v>96</v>
      </c>
      <c r="E319" s="8" t="s">
        <v>1079</v>
      </c>
      <c r="F319" s="14">
        <v>1</v>
      </c>
      <c r="G319" s="16" t="str">
        <f t="shared" si="19"/>
        <v>УФКС-512м</v>
      </c>
      <c r="H319" s="16" t="str">
        <f t="shared" si="20"/>
        <v>УФКС-511м</v>
      </c>
      <c r="I319" s="17"/>
      <c r="J319" s="17"/>
    </row>
    <row r="320" spans="2:10" x14ac:dyDescent="0.2">
      <c r="B320" s="21" t="s">
        <v>100</v>
      </c>
      <c r="C320" s="21" t="s">
        <v>97</v>
      </c>
      <c r="E320" s="8" t="s">
        <v>1080</v>
      </c>
      <c r="F320" s="14">
        <v>1</v>
      </c>
      <c r="G320" s="16" t="str">
        <f t="shared" si="19"/>
        <v>УФКС-612м</v>
      </c>
      <c r="H320" s="16" t="str">
        <f t="shared" si="20"/>
        <v>УФКС-611м</v>
      </c>
      <c r="I320" s="17"/>
      <c r="J320" s="17"/>
    </row>
    <row r="321" spans="2:10" x14ac:dyDescent="0.2">
      <c r="B321" s="21" t="s">
        <v>100</v>
      </c>
      <c r="C321" s="21" t="s">
        <v>98</v>
      </c>
      <c r="E321" s="8" t="s">
        <v>1081</v>
      </c>
      <c r="F321" s="14">
        <v>1</v>
      </c>
      <c r="G321" s="16" t="str">
        <f t="shared" si="19"/>
        <v>УФКС-712м</v>
      </c>
      <c r="H321" s="16" t="str">
        <f t="shared" si="20"/>
        <v>УФКС-711м</v>
      </c>
      <c r="I321" s="17"/>
      <c r="J321" s="17"/>
    </row>
    <row r="322" spans="2:10" x14ac:dyDescent="0.2">
      <c r="B322" s="21" t="s">
        <v>100</v>
      </c>
      <c r="C322" s="21" t="s">
        <v>458</v>
      </c>
      <c r="E322" s="8" t="s">
        <v>1082</v>
      </c>
      <c r="F322" s="14">
        <v>1</v>
      </c>
      <c r="G322" s="16" t="str">
        <f t="shared" si="19"/>
        <v>УФКС-812м</v>
      </c>
      <c r="H322" s="16" t="str">
        <f t="shared" si="20"/>
        <v>УФКС-811м</v>
      </c>
      <c r="I322" s="17"/>
      <c r="J322" s="17"/>
    </row>
    <row r="323" spans="2:10" x14ac:dyDescent="0.2">
      <c r="B323" s="21"/>
      <c r="C323" s="21"/>
      <c r="E323" s="8" t="s">
        <v>1083</v>
      </c>
      <c r="F323" s="14">
        <v>1</v>
      </c>
      <c r="G323" s="16" t="str">
        <f t="shared" si="19"/>
        <v>УФКС-912м</v>
      </c>
      <c r="H323" s="16" t="str">
        <f t="shared" si="20"/>
        <v>УФКС-911м</v>
      </c>
      <c r="I323" s="17"/>
      <c r="J323" s="17"/>
    </row>
    <row r="324" spans="2:10" x14ac:dyDescent="0.2">
      <c r="B324" s="21" t="s">
        <v>478</v>
      </c>
      <c r="C324" s="21" t="s">
        <v>465</v>
      </c>
      <c r="F324" s="14">
        <v>1</v>
      </c>
      <c r="G324" s="16" t="str">
        <f t="shared" si="19"/>
        <v>12м</v>
      </c>
      <c r="H324" s="16" t="str">
        <f t="shared" si="20"/>
        <v>11м</v>
      </c>
      <c r="I324" s="17"/>
      <c r="J324" s="17"/>
    </row>
    <row r="325" spans="2:10" x14ac:dyDescent="0.2">
      <c r="B325" s="21" t="s">
        <v>478</v>
      </c>
      <c r="C325" s="21" t="s">
        <v>466</v>
      </c>
      <c r="E325" s="8" t="s">
        <v>1084</v>
      </c>
      <c r="F325" s="14">
        <v>1</v>
      </c>
      <c r="G325" s="16" t="str">
        <f t="shared" si="19"/>
        <v>ФЕУ-112м</v>
      </c>
      <c r="H325" s="16" t="str">
        <f t="shared" si="20"/>
        <v>ФЕУ-111м</v>
      </c>
      <c r="I325" s="17"/>
      <c r="J325" s="17"/>
    </row>
    <row r="326" spans="2:10" x14ac:dyDescent="0.2">
      <c r="B326" s="21" t="s">
        <v>478</v>
      </c>
      <c r="C326" s="21" t="s">
        <v>467</v>
      </c>
      <c r="E326" s="8" t="s">
        <v>1085</v>
      </c>
      <c r="F326" s="14">
        <v>1</v>
      </c>
      <c r="G326" s="16" t="str">
        <f t="shared" si="19"/>
        <v>ФЕУ-212м</v>
      </c>
      <c r="H326" s="16" t="str">
        <f t="shared" si="20"/>
        <v>ФЕУ-211м</v>
      </c>
      <c r="I326" s="17"/>
      <c r="J326" s="17"/>
    </row>
    <row r="327" spans="2:10" x14ac:dyDescent="0.2">
      <c r="B327" s="21" t="s">
        <v>478</v>
      </c>
      <c r="C327" s="21" t="s">
        <v>468</v>
      </c>
      <c r="E327" s="8" t="s">
        <v>1086</v>
      </c>
      <c r="F327" s="14">
        <v>1</v>
      </c>
      <c r="G327" s="16" t="str">
        <f t="shared" si="19"/>
        <v>ФЕУ-312м</v>
      </c>
      <c r="H327" s="16" t="str">
        <f t="shared" si="20"/>
        <v>ФЕУ-311м</v>
      </c>
      <c r="I327" s="17"/>
      <c r="J327" s="17"/>
    </row>
    <row r="328" spans="2:10" x14ac:dyDescent="0.2">
      <c r="B328" s="21" t="s">
        <v>478</v>
      </c>
      <c r="C328" s="21" t="s">
        <v>469</v>
      </c>
      <c r="E328" s="8" t="s">
        <v>1087</v>
      </c>
      <c r="F328" s="14">
        <v>1</v>
      </c>
      <c r="G328" s="16" t="str">
        <f t="shared" si="19"/>
        <v>ФЕУ-412м</v>
      </c>
      <c r="H328" s="16" t="str">
        <f t="shared" si="20"/>
        <v>ФЕУ-411м</v>
      </c>
      <c r="I328" s="17"/>
      <c r="J328" s="17"/>
    </row>
    <row r="329" spans="2:10" x14ac:dyDescent="0.2">
      <c r="B329" s="21" t="s">
        <v>478</v>
      </c>
      <c r="C329" s="21" t="s">
        <v>470</v>
      </c>
      <c r="E329" s="8" t="s">
        <v>1088</v>
      </c>
      <c r="F329" s="14">
        <v>1</v>
      </c>
      <c r="G329" s="16" t="str">
        <f t="shared" si="19"/>
        <v>ФЕУ-512м</v>
      </c>
      <c r="H329" s="16" t="str">
        <f t="shared" si="20"/>
        <v>ФЕУ-511м</v>
      </c>
      <c r="I329" s="17"/>
      <c r="J329" s="17"/>
    </row>
    <row r="330" spans="2:10" x14ac:dyDescent="0.2">
      <c r="B330" s="21" t="s">
        <v>478</v>
      </c>
      <c r="C330" s="21" t="s">
        <v>471</v>
      </c>
      <c r="E330" s="8" t="s">
        <v>1089</v>
      </c>
      <c r="F330" s="14">
        <v>1</v>
      </c>
      <c r="G330" s="16" t="str">
        <f t="shared" si="19"/>
        <v>ФЕУ-612м</v>
      </c>
      <c r="H330" s="16" t="str">
        <f t="shared" si="20"/>
        <v>ФЕУ-611м</v>
      </c>
      <c r="I330" s="17"/>
      <c r="J330" s="17"/>
    </row>
    <row r="331" spans="2:10" x14ac:dyDescent="0.2">
      <c r="B331" s="21" t="s">
        <v>478</v>
      </c>
      <c r="C331" s="21" t="s">
        <v>472</v>
      </c>
      <c r="E331" s="8" t="s">
        <v>1090</v>
      </c>
      <c r="F331" s="14">
        <v>1</v>
      </c>
      <c r="G331" s="16" t="str">
        <f t="shared" si="19"/>
        <v>ФЕУ-712м</v>
      </c>
      <c r="H331" s="16" t="str">
        <f t="shared" si="20"/>
        <v>ФЕУ-711м</v>
      </c>
      <c r="I331" s="17"/>
      <c r="J331" s="17"/>
    </row>
    <row r="332" spans="2:10" x14ac:dyDescent="0.2">
      <c r="B332" s="21" t="s">
        <v>478</v>
      </c>
      <c r="C332" s="21" t="s">
        <v>473</v>
      </c>
      <c r="E332" s="8" t="s">
        <v>1091</v>
      </c>
      <c r="F332" s="14">
        <v>1</v>
      </c>
      <c r="G332" s="16" t="str">
        <f t="shared" si="19"/>
        <v>ФЕУ-812м</v>
      </c>
      <c r="H332" s="16" t="str">
        <f t="shared" si="20"/>
        <v>ФЕУ-811м</v>
      </c>
      <c r="I332" s="17"/>
      <c r="J332" s="17"/>
    </row>
    <row r="333" spans="2:10" x14ac:dyDescent="0.2">
      <c r="B333" s="21" t="s">
        <v>478</v>
      </c>
      <c r="C333" s="21" t="s">
        <v>474</v>
      </c>
      <c r="E333" s="8" t="s">
        <v>1092</v>
      </c>
      <c r="F333" s="14">
        <v>1</v>
      </c>
      <c r="G333" s="16" t="str">
        <f t="shared" si="19"/>
        <v>ФЕУ-912м</v>
      </c>
      <c r="H333" s="16" t="str">
        <f t="shared" si="20"/>
        <v>ФЕУ-911м</v>
      </c>
      <c r="I333" s="17"/>
      <c r="J333" s="17"/>
    </row>
    <row r="334" spans="2:10" x14ac:dyDescent="0.2">
      <c r="B334" s="21" t="s">
        <v>478</v>
      </c>
      <c r="C334" s="21" t="s">
        <v>475</v>
      </c>
      <c r="F334" s="14">
        <v>1</v>
      </c>
      <c r="G334" s="16" t="str">
        <f t="shared" si="19"/>
        <v>12м</v>
      </c>
      <c r="H334" s="16" t="str">
        <f t="shared" si="20"/>
        <v>11м</v>
      </c>
      <c r="I334" s="17"/>
      <c r="J334" s="17"/>
    </row>
    <row r="335" spans="2:10" x14ac:dyDescent="0.2">
      <c r="B335" s="21" t="s">
        <v>478</v>
      </c>
      <c r="C335" s="21" t="s">
        <v>476</v>
      </c>
      <c r="E335" s="8" t="s">
        <v>1093</v>
      </c>
      <c r="F335" s="14">
        <v>1</v>
      </c>
      <c r="G335" s="16" t="str">
        <f t="shared" si="19"/>
        <v>Ю-112м</v>
      </c>
      <c r="H335" s="16" t="str">
        <f t="shared" si="20"/>
        <v>Ю-111м</v>
      </c>
      <c r="I335" s="17"/>
      <c r="J335" s="17"/>
    </row>
    <row r="336" spans="2:10" x14ac:dyDescent="0.2">
      <c r="B336" s="21" t="s">
        <v>478</v>
      </c>
      <c r="C336" s="21" t="s">
        <v>477</v>
      </c>
      <c r="E336" s="8" t="s">
        <v>1094</v>
      </c>
      <c r="F336" s="14">
        <v>1</v>
      </c>
      <c r="G336" s="16" t="str">
        <f t="shared" si="19"/>
        <v>Ю-212м</v>
      </c>
      <c r="H336" s="16" t="str">
        <f t="shared" si="20"/>
        <v>Ю-211м</v>
      </c>
      <c r="I336" s="17"/>
      <c r="J336" s="17"/>
    </row>
    <row r="337" spans="2:10" x14ac:dyDescent="0.2">
      <c r="B337" s="21"/>
      <c r="C337" s="21"/>
      <c r="E337" s="8" t="s">
        <v>1095</v>
      </c>
      <c r="F337" s="14">
        <v>1</v>
      </c>
      <c r="G337" s="16" t="str">
        <f t="shared" si="19"/>
        <v>Ю-312м</v>
      </c>
      <c r="H337" s="16" t="str">
        <f t="shared" si="20"/>
        <v>Ю-311м</v>
      </c>
      <c r="I337" s="17"/>
      <c r="J337" s="17"/>
    </row>
    <row r="338" spans="2:10" x14ac:dyDescent="0.2">
      <c r="B338" s="21" t="s">
        <v>492</v>
      </c>
      <c r="C338" s="21" t="s">
        <v>493</v>
      </c>
      <c r="E338" s="8" t="s">
        <v>1096</v>
      </c>
      <c r="F338" s="14">
        <v>1</v>
      </c>
      <c r="G338" s="16" t="str">
        <f t="shared" si="19"/>
        <v>Ю-412м</v>
      </c>
      <c r="H338" s="16" t="str">
        <f t="shared" si="20"/>
        <v>Ю-411м</v>
      </c>
      <c r="I338" s="17"/>
      <c r="J338" s="17"/>
    </row>
    <row r="339" spans="2:10" x14ac:dyDescent="0.2">
      <c r="B339" s="21"/>
      <c r="C339" s="21"/>
      <c r="E339" s="8" t="s">
        <v>1097</v>
      </c>
      <c r="F339" s="14">
        <v>1</v>
      </c>
      <c r="G339" s="16" t="str">
        <f t="shared" si="19"/>
        <v>Ю-512м</v>
      </c>
      <c r="H339" s="16" t="str">
        <f t="shared" si="20"/>
        <v>Ю-511м</v>
      </c>
      <c r="I339" s="17"/>
      <c r="J339" s="17"/>
    </row>
    <row r="340" spans="2:10" x14ac:dyDescent="0.2">
      <c r="B340" s="21" t="s">
        <v>495</v>
      </c>
      <c r="C340" s="21" t="s">
        <v>496</v>
      </c>
      <c r="E340" s="8" t="s">
        <v>1098</v>
      </c>
      <c r="F340" s="14">
        <v>1</v>
      </c>
      <c r="G340" s="16" t="str">
        <f t="shared" si="19"/>
        <v>Ю-612м</v>
      </c>
      <c r="H340" s="16" t="str">
        <f t="shared" si="20"/>
        <v>Ю-611м</v>
      </c>
      <c r="I340" s="17"/>
      <c r="J340" s="17"/>
    </row>
    <row r="341" spans="2:10" x14ac:dyDescent="0.2">
      <c r="B341" s="21" t="s">
        <v>495</v>
      </c>
      <c r="C341" s="21" t="s">
        <v>497</v>
      </c>
      <c r="E341" s="8" t="s">
        <v>1099</v>
      </c>
      <c r="F341" s="14">
        <v>1</v>
      </c>
      <c r="G341" s="16" t="str">
        <f t="shared" si="19"/>
        <v>Ю-712м</v>
      </c>
      <c r="H341" s="16" t="str">
        <f t="shared" si="20"/>
        <v>Ю-711м</v>
      </c>
      <c r="I341" s="17"/>
      <c r="J341" s="17"/>
    </row>
    <row r="342" spans="2:10" x14ac:dyDescent="0.2">
      <c r="B342" s="21" t="s">
        <v>495</v>
      </c>
      <c r="C342" s="21" t="s">
        <v>498</v>
      </c>
      <c r="E342" s="8" t="s">
        <v>1100</v>
      </c>
      <c r="F342" s="14">
        <v>1</v>
      </c>
      <c r="G342" s="16" t="str">
        <f t="shared" ref="G342:G350" si="21">$E342&amp;$F342&amp;(RIGHT($G$212,1))&amp;"м"</f>
        <v>Ю-812м</v>
      </c>
      <c r="H342" s="16" t="str">
        <f t="shared" ref="H342:H350" si="22">$E342&amp;$F342&amp;(RIGHT($H$212,1))&amp;"м"</f>
        <v>Ю-811м</v>
      </c>
      <c r="I342" s="17"/>
      <c r="J342" s="17"/>
    </row>
    <row r="343" spans="2:10" x14ac:dyDescent="0.2">
      <c r="B343" s="21" t="s">
        <v>495</v>
      </c>
      <c r="C343" s="21" t="s">
        <v>499</v>
      </c>
      <c r="E343" s="8" t="s">
        <v>1101</v>
      </c>
      <c r="F343" s="14">
        <v>1</v>
      </c>
      <c r="G343" s="16" t="str">
        <f t="shared" si="21"/>
        <v>Ю-912м</v>
      </c>
      <c r="H343" s="16" t="str">
        <f t="shared" si="22"/>
        <v>Ю-911м</v>
      </c>
      <c r="I343" s="17"/>
      <c r="J343" s="17"/>
    </row>
    <row r="344" spans="2:10" x14ac:dyDescent="0.2">
      <c r="B344" s="21" t="s">
        <v>495</v>
      </c>
      <c r="C344" s="21" t="s">
        <v>500</v>
      </c>
      <c r="F344" s="14">
        <v>1</v>
      </c>
      <c r="G344" s="16" t="str">
        <f t="shared" si="21"/>
        <v>12м</v>
      </c>
      <c r="H344" s="16" t="str">
        <f t="shared" si="22"/>
        <v>11м</v>
      </c>
      <c r="I344" s="17"/>
      <c r="J344" s="17"/>
    </row>
    <row r="345" spans="2:10" x14ac:dyDescent="0.2">
      <c r="B345" s="21" t="s">
        <v>495</v>
      </c>
      <c r="C345" s="21" t="s">
        <v>501</v>
      </c>
      <c r="F345" s="14">
        <v>1</v>
      </c>
      <c r="G345" s="16" t="str">
        <f t="shared" si="21"/>
        <v>12м</v>
      </c>
      <c r="H345" s="16" t="str">
        <f t="shared" si="22"/>
        <v>11м</v>
      </c>
      <c r="I345" s="17"/>
      <c r="J345" s="17"/>
    </row>
    <row r="346" spans="2:10" x14ac:dyDescent="0.2">
      <c r="B346" s="21" t="s">
        <v>495</v>
      </c>
      <c r="C346" s="21" t="s">
        <v>502</v>
      </c>
      <c r="F346" s="14">
        <v>1</v>
      </c>
      <c r="G346" s="16" t="str">
        <f t="shared" si="21"/>
        <v>12м</v>
      </c>
      <c r="H346" s="16" t="str">
        <f t="shared" si="22"/>
        <v>11м</v>
      </c>
      <c r="I346" s="17"/>
      <c r="J346" s="17"/>
    </row>
    <row r="347" spans="2:10" x14ac:dyDescent="0.2">
      <c r="B347" s="21" t="s">
        <v>495</v>
      </c>
      <c r="C347" s="21" t="s">
        <v>503</v>
      </c>
      <c r="F347" s="14">
        <v>1</v>
      </c>
      <c r="G347" s="16" t="str">
        <f t="shared" si="21"/>
        <v>12м</v>
      </c>
      <c r="H347" s="16" t="str">
        <f t="shared" si="22"/>
        <v>11м</v>
      </c>
      <c r="I347" s="17"/>
      <c r="J347" s="17"/>
    </row>
    <row r="348" spans="2:10" x14ac:dyDescent="0.2">
      <c r="B348" s="21"/>
      <c r="C348" s="21"/>
      <c r="F348" s="14">
        <v>1</v>
      </c>
      <c r="G348" s="16" t="str">
        <f t="shared" si="21"/>
        <v>12м</v>
      </c>
      <c r="H348" s="16" t="str">
        <f t="shared" si="22"/>
        <v>11м</v>
      </c>
      <c r="I348" s="17"/>
      <c r="J348" s="17"/>
    </row>
    <row r="349" spans="2:10" x14ac:dyDescent="0.2">
      <c r="B349" s="21" t="s">
        <v>512</v>
      </c>
      <c r="C349" s="21" t="s">
        <v>513</v>
      </c>
      <c r="E349" s="8" t="s">
        <v>1049</v>
      </c>
      <c r="F349" s="14">
        <v>1</v>
      </c>
      <c r="G349" s="16" t="str">
        <f t="shared" si="21"/>
        <v>РТ-212м</v>
      </c>
      <c r="H349" s="16" t="str">
        <f t="shared" si="22"/>
        <v>РТ-211м</v>
      </c>
      <c r="I349" s="17"/>
      <c r="J349" s="17"/>
    </row>
    <row r="350" spans="2:10" x14ac:dyDescent="0.2">
      <c r="B350" s="21" t="s">
        <v>512</v>
      </c>
      <c r="C350" s="21" t="s">
        <v>514</v>
      </c>
      <c r="E350" s="8" t="s">
        <v>1051</v>
      </c>
      <c r="F350" s="14">
        <v>1</v>
      </c>
      <c r="G350" s="16" t="str">
        <f t="shared" si="21"/>
        <v>РТ-412м</v>
      </c>
      <c r="H350" s="16" t="str">
        <f t="shared" si="22"/>
        <v>РТ-411м</v>
      </c>
      <c r="I350" s="17"/>
      <c r="J350" s="17"/>
    </row>
    <row r="351" spans="2:10" x14ac:dyDescent="0.2">
      <c r="B351" s="21" t="s">
        <v>512</v>
      </c>
      <c r="C351" s="21" t="s">
        <v>515</v>
      </c>
    </row>
    <row r="352" spans="2:10" x14ac:dyDescent="0.2">
      <c r="B352" s="21" t="s">
        <v>512</v>
      </c>
      <c r="C352" s="21" t="s">
        <v>516</v>
      </c>
    </row>
    <row r="353" spans="2:3" x14ac:dyDescent="0.2">
      <c r="B353" s="21" t="s">
        <v>512</v>
      </c>
      <c r="C353" s="21" t="s">
        <v>517</v>
      </c>
    </row>
    <row r="354" spans="2:3" x14ac:dyDescent="0.2">
      <c r="B354" s="21"/>
      <c r="C354" s="21"/>
    </row>
    <row r="355" spans="2:3" x14ac:dyDescent="0.2">
      <c r="B355" s="21" t="s">
        <v>523</v>
      </c>
      <c r="C355" s="21" t="s">
        <v>524</v>
      </c>
    </row>
    <row r="356" spans="2:3" x14ac:dyDescent="0.2">
      <c r="B356" s="21" t="s">
        <v>523</v>
      </c>
      <c r="C356" s="21" t="s">
        <v>525</v>
      </c>
    </row>
    <row r="357" spans="2:3" x14ac:dyDescent="0.2">
      <c r="B357" s="21" t="s">
        <v>523</v>
      </c>
      <c r="C357" s="21" t="s">
        <v>526</v>
      </c>
    </row>
    <row r="358" spans="2:3" x14ac:dyDescent="0.2">
      <c r="B358" s="21" t="s">
        <v>523</v>
      </c>
      <c r="C358" s="21" t="s">
        <v>527</v>
      </c>
    </row>
    <row r="359" spans="2:3" x14ac:dyDescent="0.2">
      <c r="B359" s="21" t="s">
        <v>523</v>
      </c>
      <c r="C359" s="21" t="s">
        <v>528</v>
      </c>
    </row>
    <row r="360" spans="2:3" x14ac:dyDescent="0.2">
      <c r="B360" s="21" t="s">
        <v>523</v>
      </c>
      <c r="C360" s="21" t="s">
        <v>529</v>
      </c>
    </row>
    <row r="361" spans="2:3" x14ac:dyDescent="0.2">
      <c r="B361" s="21" t="s">
        <v>523</v>
      </c>
      <c r="C361" s="21" t="s">
        <v>162</v>
      </c>
    </row>
    <row r="362" spans="2:3" x14ac:dyDescent="0.2">
      <c r="B362" s="21"/>
      <c r="C362" s="21"/>
    </row>
    <row r="363" spans="2:3" x14ac:dyDescent="0.2">
      <c r="B363" s="21" t="s">
        <v>545</v>
      </c>
      <c r="C363" s="21" t="s">
        <v>537</v>
      </c>
    </row>
    <row r="364" spans="2:3" x14ac:dyDescent="0.2">
      <c r="B364" s="21" t="s">
        <v>545</v>
      </c>
      <c r="C364" s="21" t="s">
        <v>538</v>
      </c>
    </row>
    <row r="365" spans="2:3" x14ac:dyDescent="0.2">
      <c r="B365" s="21" t="s">
        <v>545</v>
      </c>
      <c r="C365" s="21" t="s">
        <v>539</v>
      </c>
    </row>
    <row r="366" spans="2:3" x14ac:dyDescent="0.2">
      <c r="B366" s="21" t="s">
        <v>545</v>
      </c>
      <c r="C366" s="21" t="s">
        <v>540</v>
      </c>
    </row>
    <row r="367" spans="2:3" x14ac:dyDescent="0.2">
      <c r="B367" s="21" t="s">
        <v>545</v>
      </c>
      <c r="C367" s="21" t="s">
        <v>541</v>
      </c>
    </row>
    <row r="368" spans="2:3" x14ac:dyDescent="0.2">
      <c r="B368" s="21" t="s">
        <v>545</v>
      </c>
      <c r="C368" s="21" t="s">
        <v>542</v>
      </c>
    </row>
    <row r="369" spans="2:3" x14ac:dyDescent="0.2">
      <c r="B369" s="21" t="s">
        <v>545</v>
      </c>
      <c r="C369" s="21" t="s">
        <v>543</v>
      </c>
    </row>
    <row r="370" spans="2:3" x14ac:dyDescent="0.2">
      <c r="B370" s="21" t="s">
        <v>545</v>
      </c>
      <c r="C370" s="21" t="s">
        <v>544</v>
      </c>
    </row>
    <row r="371" spans="2:3" x14ac:dyDescent="0.2">
      <c r="B371" s="21"/>
      <c r="C371" s="21"/>
    </row>
    <row r="372" spans="2:3" x14ac:dyDescent="0.2">
      <c r="B372" s="21" t="s">
        <v>561</v>
      </c>
      <c r="C372" s="21" t="s">
        <v>555</v>
      </c>
    </row>
    <row r="373" spans="2:3" x14ac:dyDescent="0.2">
      <c r="B373" s="21" t="s">
        <v>561</v>
      </c>
      <c r="C373" s="21" t="s">
        <v>556</v>
      </c>
    </row>
    <row r="374" spans="2:3" x14ac:dyDescent="0.2">
      <c r="B374" s="21" t="s">
        <v>561</v>
      </c>
      <c r="C374" s="21" t="s">
        <v>557</v>
      </c>
    </row>
    <row r="375" spans="2:3" x14ac:dyDescent="0.2">
      <c r="B375" s="21" t="s">
        <v>561</v>
      </c>
      <c r="C375" s="21" t="s">
        <v>558</v>
      </c>
    </row>
    <row r="376" spans="2:3" x14ac:dyDescent="0.2">
      <c r="B376" s="21" t="s">
        <v>561</v>
      </c>
      <c r="C376" s="21" t="s">
        <v>559</v>
      </c>
    </row>
    <row r="377" spans="2:3" x14ac:dyDescent="0.2">
      <c r="B377" s="21" t="s">
        <v>561</v>
      </c>
      <c r="C377" s="21" t="s">
        <v>560</v>
      </c>
    </row>
    <row r="378" spans="2:3" x14ac:dyDescent="0.2">
      <c r="B378" s="21"/>
      <c r="C378" s="21"/>
    </row>
    <row r="379" spans="2:3" x14ac:dyDescent="0.2">
      <c r="B379" s="21" t="s">
        <v>571</v>
      </c>
      <c r="C379" s="21" t="s">
        <v>567</v>
      </c>
    </row>
    <row r="380" spans="2:3" x14ac:dyDescent="0.2">
      <c r="B380" s="21" t="s">
        <v>571</v>
      </c>
      <c r="C380" s="21" t="s">
        <v>568</v>
      </c>
    </row>
    <row r="381" spans="2:3" x14ac:dyDescent="0.2">
      <c r="B381" s="21" t="s">
        <v>571</v>
      </c>
      <c r="C381" s="21" t="s">
        <v>569</v>
      </c>
    </row>
    <row r="382" spans="2:3" x14ac:dyDescent="0.2">
      <c r="B382" s="21" t="s">
        <v>571</v>
      </c>
      <c r="C382" s="21" t="s">
        <v>570</v>
      </c>
    </row>
    <row r="383" spans="2:3" x14ac:dyDescent="0.2">
      <c r="B383" s="21"/>
      <c r="C383" s="21"/>
    </row>
    <row r="384" spans="2:3" x14ac:dyDescent="0.2">
      <c r="B384" s="21" t="s">
        <v>581</v>
      </c>
      <c r="C384" s="21" t="s">
        <v>576</v>
      </c>
    </row>
    <row r="385" spans="2:3" x14ac:dyDescent="0.2">
      <c r="B385" s="21" t="s">
        <v>581</v>
      </c>
      <c r="C385" s="21" t="s">
        <v>577</v>
      </c>
    </row>
    <row r="386" spans="2:3" x14ac:dyDescent="0.2">
      <c r="B386" s="21" t="s">
        <v>581</v>
      </c>
      <c r="C386" s="21" t="s">
        <v>578</v>
      </c>
    </row>
    <row r="387" spans="2:3" x14ac:dyDescent="0.2">
      <c r="B387" s="21" t="s">
        <v>581</v>
      </c>
      <c r="C387" s="21" t="s">
        <v>579</v>
      </c>
    </row>
    <row r="388" spans="2:3" x14ac:dyDescent="0.2">
      <c r="B388" s="21" t="s">
        <v>581</v>
      </c>
      <c r="C388" s="21" t="s">
        <v>580</v>
      </c>
    </row>
    <row r="389" spans="2:3" x14ac:dyDescent="0.2">
      <c r="B389" s="21"/>
      <c r="C389" s="21"/>
    </row>
    <row r="390" spans="2:3" x14ac:dyDescent="0.2">
      <c r="B390" s="21" t="s">
        <v>594</v>
      </c>
      <c r="C390" s="21" t="s">
        <v>595</v>
      </c>
    </row>
    <row r="391" spans="2:3" x14ac:dyDescent="0.2">
      <c r="B391" s="21" t="s">
        <v>594</v>
      </c>
      <c r="C391" s="21" t="s">
        <v>587</v>
      </c>
    </row>
    <row r="392" spans="2:3" x14ac:dyDescent="0.2">
      <c r="B392" s="21" t="s">
        <v>594</v>
      </c>
      <c r="C392" s="21" t="s">
        <v>588</v>
      </c>
    </row>
    <row r="393" spans="2:3" x14ac:dyDescent="0.2">
      <c r="B393" s="21" t="s">
        <v>594</v>
      </c>
      <c r="C393" s="21" t="s">
        <v>589</v>
      </c>
    </row>
    <row r="394" spans="2:3" x14ac:dyDescent="0.2">
      <c r="B394" s="21" t="s">
        <v>594</v>
      </c>
      <c r="C394" s="21" t="s">
        <v>590</v>
      </c>
    </row>
    <row r="395" spans="2:3" x14ac:dyDescent="0.2">
      <c r="B395" s="21" t="s">
        <v>594</v>
      </c>
      <c r="C395" s="21" t="s">
        <v>591</v>
      </c>
    </row>
    <row r="396" spans="2:3" x14ac:dyDescent="0.2">
      <c r="B396" s="21" t="s">
        <v>594</v>
      </c>
      <c r="C396" s="21" t="s">
        <v>592</v>
      </c>
    </row>
    <row r="397" spans="2:3" x14ac:dyDescent="0.2">
      <c r="B397" s="21" t="s">
        <v>594</v>
      </c>
      <c r="C397" s="21" t="s">
        <v>593</v>
      </c>
    </row>
    <row r="398" spans="2:3" x14ac:dyDescent="0.2">
      <c r="B398" s="21"/>
      <c r="C398" s="21"/>
    </row>
    <row r="399" spans="2:3" x14ac:dyDescent="0.2">
      <c r="B399" s="21" t="s">
        <v>615</v>
      </c>
      <c r="C399" s="21" t="s">
        <v>604</v>
      </c>
    </row>
    <row r="400" spans="2:3" x14ac:dyDescent="0.2">
      <c r="B400" s="21" t="s">
        <v>615</v>
      </c>
      <c r="C400" s="21" t="s">
        <v>605</v>
      </c>
    </row>
    <row r="401" spans="2:3" x14ac:dyDescent="0.2">
      <c r="B401" s="21" t="s">
        <v>615</v>
      </c>
      <c r="C401" s="21" t="s">
        <v>606</v>
      </c>
    </row>
    <row r="402" spans="2:3" x14ac:dyDescent="0.2">
      <c r="B402" s="21" t="s">
        <v>615</v>
      </c>
      <c r="C402" s="21" t="s">
        <v>607</v>
      </c>
    </row>
    <row r="403" spans="2:3" x14ac:dyDescent="0.2">
      <c r="B403" s="21" t="s">
        <v>615</v>
      </c>
      <c r="C403" s="21" t="s">
        <v>608</v>
      </c>
    </row>
    <row r="404" spans="2:3" x14ac:dyDescent="0.2">
      <c r="B404" s="21" t="s">
        <v>615</v>
      </c>
      <c r="C404" s="21" t="s">
        <v>609</v>
      </c>
    </row>
    <row r="405" spans="2:3" x14ac:dyDescent="0.2">
      <c r="B405" s="21" t="s">
        <v>615</v>
      </c>
      <c r="C405" s="21" t="s">
        <v>610</v>
      </c>
    </row>
    <row r="406" spans="2:3" x14ac:dyDescent="0.2">
      <c r="B406" s="21" t="s">
        <v>615</v>
      </c>
      <c r="C406" s="21" t="s">
        <v>611</v>
      </c>
    </row>
    <row r="407" spans="2:3" x14ac:dyDescent="0.2">
      <c r="B407" s="21"/>
      <c r="C407" s="21"/>
    </row>
    <row r="408" spans="2:3" x14ac:dyDescent="0.2">
      <c r="B408" s="21" t="s">
        <v>561</v>
      </c>
      <c r="C408" s="21" t="s">
        <v>555</v>
      </c>
    </row>
    <row r="409" spans="2:3" x14ac:dyDescent="0.2">
      <c r="B409" s="21" t="s">
        <v>561</v>
      </c>
      <c r="C409" s="21" t="s">
        <v>556</v>
      </c>
    </row>
    <row r="410" spans="2:3" x14ac:dyDescent="0.2">
      <c r="B410" s="21" t="s">
        <v>561</v>
      </c>
      <c r="C410" s="21" t="s">
        <v>557</v>
      </c>
    </row>
    <row r="411" spans="2:3" x14ac:dyDescent="0.2">
      <c r="B411" s="21" t="s">
        <v>561</v>
      </c>
      <c r="C411" s="21" t="s">
        <v>559</v>
      </c>
    </row>
    <row r="412" spans="2:3" x14ac:dyDescent="0.2">
      <c r="B412" s="21" t="s">
        <v>561</v>
      </c>
      <c r="C412" s="21" t="s">
        <v>612</v>
      </c>
    </row>
    <row r="413" spans="2:3" x14ac:dyDescent="0.2">
      <c r="B413" s="21" t="s">
        <v>561</v>
      </c>
      <c r="C413" s="21" t="s">
        <v>613</v>
      </c>
    </row>
    <row r="414" spans="2:3" x14ac:dyDescent="0.2">
      <c r="B414" s="21" t="s">
        <v>561</v>
      </c>
      <c r="C414" s="21" t="s">
        <v>560</v>
      </c>
    </row>
    <row r="415" spans="2:3" x14ac:dyDescent="0.2">
      <c r="B415" s="21" t="s">
        <v>561</v>
      </c>
      <c r="C415" s="21" t="s">
        <v>614</v>
      </c>
    </row>
    <row r="416" spans="2:3" x14ac:dyDescent="0.2">
      <c r="B416" s="21"/>
      <c r="C416" s="21"/>
    </row>
    <row r="417" spans="2:3" x14ac:dyDescent="0.2">
      <c r="B417" s="21" t="s">
        <v>628</v>
      </c>
      <c r="C417" s="21" t="s">
        <v>629</v>
      </c>
    </row>
    <row r="418" spans="2:3" x14ac:dyDescent="0.2">
      <c r="B418" s="21" t="s">
        <v>628</v>
      </c>
      <c r="C418" s="21" t="s">
        <v>630</v>
      </c>
    </row>
    <row r="419" spans="2:3" x14ac:dyDescent="0.2">
      <c r="B419" s="21" t="s">
        <v>628</v>
      </c>
      <c r="C419" s="21" t="s">
        <v>631</v>
      </c>
    </row>
    <row r="420" spans="2:3" x14ac:dyDescent="0.2">
      <c r="B420" s="21" t="s">
        <v>628</v>
      </c>
      <c r="C420" s="21" t="s">
        <v>632</v>
      </c>
    </row>
    <row r="421" spans="2:3" x14ac:dyDescent="0.2">
      <c r="B421" s="21" t="s">
        <v>628</v>
      </c>
      <c r="C421" s="21" t="s">
        <v>633</v>
      </c>
    </row>
    <row r="422" spans="2:3" x14ac:dyDescent="0.2">
      <c r="B422" s="21" t="s">
        <v>628</v>
      </c>
      <c r="C422" s="21" t="s">
        <v>634</v>
      </c>
    </row>
    <row r="423" spans="2:3" x14ac:dyDescent="0.2">
      <c r="B423" s="21" t="s">
        <v>628</v>
      </c>
      <c r="C423" s="21" t="s">
        <v>635</v>
      </c>
    </row>
    <row r="424" spans="2:3" x14ac:dyDescent="0.2">
      <c r="B424" s="21"/>
      <c r="C424" s="21"/>
    </row>
    <row r="425" spans="2:3" x14ac:dyDescent="0.2">
      <c r="B425" s="21" t="s">
        <v>653</v>
      </c>
      <c r="C425" s="21" t="s">
        <v>643</v>
      </c>
    </row>
    <row r="426" spans="2:3" x14ac:dyDescent="0.2">
      <c r="B426" s="21" t="s">
        <v>653</v>
      </c>
      <c r="C426" s="21" t="s">
        <v>644</v>
      </c>
    </row>
    <row r="427" spans="2:3" x14ac:dyDescent="0.2">
      <c r="B427" s="21" t="s">
        <v>653</v>
      </c>
      <c r="C427" s="21" t="s">
        <v>645</v>
      </c>
    </row>
    <row r="428" spans="2:3" x14ac:dyDescent="0.2">
      <c r="B428" s="21" t="s">
        <v>653</v>
      </c>
      <c r="C428" s="21" t="s">
        <v>646</v>
      </c>
    </row>
    <row r="429" spans="2:3" x14ac:dyDescent="0.2">
      <c r="B429" s="21" t="s">
        <v>653</v>
      </c>
      <c r="C429" s="21" t="s">
        <v>647</v>
      </c>
    </row>
    <row r="430" spans="2:3" x14ac:dyDescent="0.2">
      <c r="B430" s="21" t="s">
        <v>653</v>
      </c>
      <c r="C430" s="21" t="s">
        <v>648</v>
      </c>
    </row>
    <row r="431" spans="2:3" x14ac:dyDescent="0.2">
      <c r="B431" s="21" t="s">
        <v>653</v>
      </c>
      <c r="C431" s="21" t="s">
        <v>649</v>
      </c>
    </row>
    <row r="432" spans="2:3" x14ac:dyDescent="0.2">
      <c r="B432" s="21" t="s">
        <v>653</v>
      </c>
      <c r="C432" s="21" t="s">
        <v>650</v>
      </c>
    </row>
    <row r="433" spans="2:3" x14ac:dyDescent="0.2">
      <c r="B433" s="21" t="s">
        <v>653</v>
      </c>
      <c r="C433" s="21" t="s">
        <v>651</v>
      </c>
    </row>
    <row r="434" spans="2:3" x14ac:dyDescent="0.2">
      <c r="B434" s="21" t="s">
        <v>653</v>
      </c>
      <c r="C434" s="21" t="s">
        <v>652</v>
      </c>
    </row>
    <row r="435" spans="2:3" x14ac:dyDescent="0.2">
      <c r="B435" s="21"/>
      <c r="C435" s="21"/>
    </row>
    <row r="436" spans="2:3" x14ac:dyDescent="0.2">
      <c r="B436" s="21" t="s">
        <v>671</v>
      </c>
      <c r="C436" s="21" t="s">
        <v>664</v>
      </c>
    </row>
    <row r="437" spans="2:3" x14ac:dyDescent="0.2">
      <c r="B437" s="21" t="s">
        <v>671</v>
      </c>
      <c r="C437" s="21" t="s">
        <v>665</v>
      </c>
    </row>
    <row r="438" spans="2:3" x14ac:dyDescent="0.2">
      <c r="B438" s="21" t="s">
        <v>671</v>
      </c>
      <c r="C438" s="21" t="s">
        <v>666</v>
      </c>
    </row>
    <row r="439" spans="2:3" x14ac:dyDescent="0.2">
      <c r="B439" s="21" t="s">
        <v>671</v>
      </c>
      <c r="C439" s="21" t="s">
        <v>667</v>
      </c>
    </row>
    <row r="440" spans="2:3" x14ac:dyDescent="0.2">
      <c r="B440" s="21" t="s">
        <v>671</v>
      </c>
      <c r="C440" s="21" t="s">
        <v>668</v>
      </c>
    </row>
    <row r="441" spans="2:3" x14ac:dyDescent="0.2">
      <c r="B441" s="21" t="s">
        <v>671</v>
      </c>
      <c r="C441" s="21" t="s">
        <v>669</v>
      </c>
    </row>
    <row r="442" spans="2:3" x14ac:dyDescent="0.2">
      <c r="B442" s="21" t="s">
        <v>671</v>
      </c>
      <c r="C442" s="21" t="s">
        <v>670</v>
      </c>
    </row>
    <row r="443" spans="2:3" x14ac:dyDescent="0.2">
      <c r="B443" s="21"/>
      <c r="C443" s="21"/>
    </row>
    <row r="444" spans="2:3" x14ac:dyDescent="0.2">
      <c r="B444" s="21" t="s">
        <v>687</v>
      </c>
      <c r="C444" s="21" t="s">
        <v>679</v>
      </c>
    </row>
    <row r="445" spans="2:3" x14ac:dyDescent="0.2">
      <c r="B445" s="21" t="s">
        <v>687</v>
      </c>
      <c r="C445" s="21" t="s">
        <v>680</v>
      </c>
    </row>
    <row r="446" spans="2:3" x14ac:dyDescent="0.2">
      <c r="B446" s="21" t="s">
        <v>687</v>
      </c>
      <c r="C446" s="21" t="s">
        <v>681</v>
      </c>
    </row>
    <row r="447" spans="2:3" x14ac:dyDescent="0.2">
      <c r="B447" s="21" t="s">
        <v>687</v>
      </c>
      <c r="C447" s="21" t="s">
        <v>682</v>
      </c>
    </row>
    <row r="448" spans="2:3" x14ac:dyDescent="0.2">
      <c r="B448" s="21" t="s">
        <v>687</v>
      </c>
      <c r="C448" s="21" t="s">
        <v>683</v>
      </c>
    </row>
    <row r="449" spans="2:3" x14ac:dyDescent="0.2">
      <c r="B449" s="21" t="s">
        <v>687</v>
      </c>
      <c r="C449" s="21" t="s">
        <v>684</v>
      </c>
    </row>
    <row r="450" spans="2:3" x14ac:dyDescent="0.2">
      <c r="B450" s="21" t="s">
        <v>687</v>
      </c>
      <c r="C450" s="21" t="s">
        <v>685</v>
      </c>
    </row>
    <row r="451" spans="2:3" x14ac:dyDescent="0.2">
      <c r="B451" s="21" t="s">
        <v>687</v>
      </c>
      <c r="C451" s="21" t="s">
        <v>686</v>
      </c>
    </row>
    <row r="452" spans="2:3" x14ac:dyDescent="0.2">
      <c r="B452" s="21"/>
      <c r="C452" s="21"/>
    </row>
    <row r="453" spans="2:3" x14ac:dyDescent="0.2">
      <c r="B453" s="21" t="s">
        <v>706</v>
      </c>
      <c r="C453" s="21" t="s">
        <v>696</v>
      </c>
    </row>
    <row r="454" spans="2:3" x14ac:dyDescent="0.2">
      <c r="B454" s="21" t="s">
        <v>706</v>
      </c>
      <c r="C454" s="21" t="s">
        <v>697</v>
      </c>
    </row>
    <row r="455" spans="2:3" x14ac:dyDescent="0.2">
      <c r="B455" s="21" t="s">
        <v>706</v>
      </c>
      <c r="C455" s="21" t="s">
        <v>698</v>
      </c>
    </row>
    <row r="456" spans="2:3" x14ac:dyDescent="0.2">
      <c r="B456" s="21" t="s">
        <v>706</v>
      </c>
      <c r="C456" s="21" t="s">
        <v>699</v>
      </c>
    </row>
    <row r="457" spans="2:3" x14ac:dyDescent="0.2">
      <c r="B457" s="21" t="s">
        <v>706</v>
      </c>
      <c r="C457" s="21" t="s">
        <v>700</v>
      </c>
    </row>
    <row r="458" spans="2:3" x14ac:dyDescent="0.2">
      <c r="B458" s="21" t="s">
        <v>706</v>
      </c>
      <c r="C458" s="21" t="s">
        <v>701</v>
      </c>
    </row>
    <row r="459" spans="2:3" x14ac:dyDescent="0.2">
      <c r="B459" s="21" t="s">
        <v>706</v>
      </c>
      <c r="C459" s="21" t="s">
        <v>702</v>
      </c>
    </row>
    <row r="460" spans="2:3" x14ac:dyDescent="0.2">
      <c r="B460" s="21" t="s">
        <v>706</v>
      </c>
      <c r="C460" s="21" t="s">
        <v>703</v>
      </c>
    </row>
    <row r="461" spans="2:3" x14ac:dyDescent="0.2">
      <c r="B461" s="21" t="s">
        <v>706</v>
      </c>
      <c r="C461" s="21" t="s">
        <v>704</v>
      </c>
    </row>
    <row r="462" spans="2:3" x14ac:dyDescent="0.2">
      <c r="B462" s="21" t="s">
        <v>706</v>
      </c>
      <c r="C462" s="21" t="s">
        <v>705</v>
      </c>
    </row>
    <row r="463" spans="2:3" x14ac:dyDescent="0.2">
      <c r="B463" s="21"/>
      <c r="C463" s="21"/>
    </row>
    <row r="464" spans="2:3" x14ac:dyDescent="0.2">
      <c r="B464" s="21" t="s">
        <v>733</v>
      </c>
      <c r="C464" s="21" t="s">
        <v>717</v>
      </c>
    </row>
    <row r="465" spans="2:3" x14ac:dyDescent="0.2">
      <c r="B465" s="21" t="s">
        <v>733</v>
      </c>
      <c r="C465" s="21" t="s">
        <v>718</v>
      </c>
    </row>
    <row r="466" spans="2:3" x14ac:dyDescent="0.2">
      <c r="B466" s="21" t="s">
        <v>733</v>
      </c>
      <c r="C466" s="21" t="s">
        <v>719</v>
      </c>
    </row>
    <row r="467" spans="2:3" x14ac:dyDescent="0.2">
      <c r="B467" s="21" t="s">
        <v>733</v>
      </c>
      <c r="C467" s="21" t="s">
        <v>720</v>
      </c>
    </row>
    <row r="468" spans="2:3" x14ac:dyDescent="0.2">
      <c r="B468" s="21" t="s">
        <v>733</v>
      </c>
      <c r="C468" s="21" t="s">
        <v>721</v>
      </c>
    </row>
    <row r="469" spans="2:3" x14ac:dyDescent="0.2">
      <c r="B469" s="21" t="s">
        <v>733</v>
      </c>
      <c r="C469" s="21" t="s">
        <v>722</v>
      </c>
    </row>
    <row r="470" spans="2:3" x14ac:dyDescent="0.2">
      <c r="B470" s="21" t="s">
        <v>733</v>
      </c>
      <c r="C470" s="21" t="s">
        <v>723</v>
      </c>
    </row>
    <row r="471" spans="2:3" x14ac:dyDescent="0.2">
      <c r="B471" s="21" t="s">
        <v>733</v>
      </c>
      <c r="C471" s="21" t="s">
        <v>371</v>
      </c>
    </row>
    <row r="472" spans="2:3" x14ac:dyDescent="0.2">
      <c r="B472" s="21" t="s">
        <v>733</v>
      </c>
      <c r="C472" s="21" t="s">
        <v>724</v>
      </c>
    </row>
    <row r="473" spans="2:3" x14ac:dyDescent="0.2">
      <c r="B473" s="21" t="s">
        <v>733</v>
      </c>
      <c r="C473" s="21" t="s">
        <v>725</v>
      </c>
    </row>
    <row r="474" spans="2:3" x14ac:dyDescent="0.2">
      <c r="B474" s="21" t="s">
        <v>733</v>
      </c>
      <c r="C474" s="21" t="s">
        <v>726</v>
      </c>
    </row>
    <row r="475" spans="2:3" x14ac:dyDescent="0.2">
      <c r="B475" s="21" t="s">
        <v>733</v>
      </c>
      <c r="C475" s="21" t="s">
        <v>727</v>
      </c>
    </row>
    <row r="476" spans="2:3" x14ac:dyDescent="0.2">
      <c r="B476" s="21" t="s">
        <v>733</v>
      </c>
      <c r="C476" s="21" t="s">
        <v>728</v>
      </c>
    </row>
    <row r="477" spans="2:3" x14ac:dyDescent="0.2">
      <c r="B477" s="21" t="s">
        <v>733</v>
      </c>
      <c r="C477" s="21" t="s">
        <v>729</v>
      </c>
    </row>
    <row r="478" spans="2:3" x14ac:dyDescent="0.2">
      <c r="B478" s="21" t="s">
        <v>733</v>
      </c>
      <c r="C478" s="21" t="s">
        <v>730</v>
      </c>
    </row>
    <row r="479" spans="2:3" x14ac:dyDescent="0.2">
      <c r="B479" s="21" t="s">
        <v>733</v>
      </c>
      <c r="C479" s="21" t="s">
        <v>374</v>
      </c>
    </row>
    <row r="480" spans="2:3" x14ac:dyDescent="0.2">
      <c r="B480" s="21" t="s">
        <v>733</v>
      </c>
      <c r="C480" s="21" t="s">
        <v>731</v>
      </c>
    </row>
    <row r="481" spans="2:3" x14ac:dyDescent="0.2">
      <c r="B481" s="21" t="s">
        <v>733</v>
      </c>
      <c r="C481" s="21" t="s">
        <v>732</v>
      </c>
    </row>
    <row r="482" spans="2:3" x14ac:dyDescent="0.2">
      <c r="B482" s="21"/>
      <c r="C482" s="21"/>
    </row>
    <row r="483" spans="2:3" x14ac:dyDescent="0.2">
      <c r="B483" s="21" t="s">
        <v>752</v>
      </c>
      <c r="C483" s="21" t="s">
        <v>759</v>
      </c>
    </row>
    <row r="484" spans="2:3" x14ac:dyDescent="0.2">
      <c r="B484" s="21" t="s">
        <v>752</v>
      </c>
      <c r="C484" s="21" t="s">
        <v>758</v>
      </c>
    </row>
    <row r="485" spans="2:3" x14ac:dyDescent="0.2">
      <c r="B485" s="21" t="s">
        <v>752</v>
      </c>
      <c r="C485" s="21" t="s">
        <v>757</v>
      </c>
    </row>
    <row r="486" spans="2:3" x14ac:dyDescent="0.2">
      <c r="B486" s="21" t="s">
        <v>752</v>
      </c>
      <c r="C486" s="21" t="s">
        <v>756</v>
      </c>
    </row>
    <row r="487" spans="2:3" x14ac:dyDescent="0.2">
      <c r="B487" s="21" t="s">
        <v>752</v>
      </c>
      <c r="C487" s="21" t="s">
        <v>755</v>
      </c>
    </row>
    <row r="488" spans="2:3" x14ac:dyDescent="0.2">
      <c r="B488" s="21" t="s">
        <v>752</v>
      </c>
      <c r="C488" s="21" t="s">
        <v>754</v>
      </c>
    </row>
    <row r="489" spans="2:3" x14ac:dyDescent="0.2">
      <c r="B489" s="21" t="s">
        <v>752</v>
      </c>
      <c r="C489" s="21" t="s">
        <v>753</v>
      </c>
    </row>
    <row r="490" spans="2:3" x14ac:dyDescent="0.2">
      <c r="B490" s="21"/>
      <c r="C490" s="21"/>
    </row>
    <row r="491" spans="2:3" x14ac:dyDescent="0.2">
      <c r="B491" s="21" t="s">
        <v>773</v>
      </c>
      <c r="C491" s="21" t="s">
        <v>788</v>
      </c>
    </row>
    <row r="492" spans="2:3" x14ac:dyDescent="0.2">
      <c r="B492" s="21" t="s">
        <v>773</v>
      </c>
      <c r="C492" s="21" t="s">
        <v>767</v>
      </c>
    </row>
    <row r="493" spans="2:3" x14ac:dyDescent="0.2">
      <c r="B493" s="21" t="s">
        <v>773</v>
      </c>
      <c r="C493" s="21" t="s">
        <v>768</v>
      </c>
    </row>
    <row r="494" spans="2:3" x14ac:dyDescent="0.2">
      <c r="B494" s="21" t="s">
        <v>773</v>
      </c>
      <c r="C494" s="21" t="s">
        <v>769</v>
      </c>
    </row>
    <row r="495" spans="2:3" x14ac:dyDescent="0.2">
      <c r="B495" s="21" t="s">
        <v>773</v>
      </c>
      <c r="C495" s="21" t="s">
        <v>770</v>
      </c>
    </row>
    <row r="496" spans="2:3" x14ac:dyDescent="0.2">
      <c r="B496" s="21" t="s">
        <v>773</v>
      </c>
      <c r="C496" s="21" t="s">
        <v>771</v>
      </c>
    </row>
    <row r="497" spans="2:3" x14ac:dyDescent="0.2">
      <c r="B497" s="21" t="s">
        <v>773</v>
      </c>
      <c r="C497" s="21" t="s">
        <v>772</v>
      </c>
    </row>
    <row r="498" spans="2:3" x14ac:dyDescent="0.2">
      <c r="B498" s="21" t="s">
        <v>773</v>
      </c>
      <c r="C498" s="21" t="s">
        <v>774</v>
      </c>
    </row>
    <row r="499" spans="2:3" x14ac:dyDescent="0.2">
      <c r="B499" s="21" t="s">
        <v>773</v>
      </c>
      <c r="C499" s="21" t="s">
        <v>775</v>
      </c>
    </row>
    <row r="500" spans="2:3" x14ac:dyDescent="0.2">
      <c r="B500" s="21" t="s">
        <v>773</v>
      </c>
      <c r="C500" s="21" t="s">
        <v>776</v>
      </c>
    </row>
    <row r="501" spans="2:3" x14ac:dyDescent="0.2">
      <c r="B501" s="21" t="s">
        <v>773</v>
      </c>
      <c r="C501" s="21" t="s">
        <v>777</v>
      </c>
    </row>
    <row r="502" spans="2:3" x14ac:dyDescent="0.2">
      <c r="B502" s="21" t="s">
        <v>773</v>
      </c>
      <c r="C502" s="21" t="s">
        <v>789</v>
      </c>
    </row>
    <row r="503" spans="2:3" x14ac:dyDescent="0.2">
      <c r="B503" s="21" t="s">
        <v>773</v>
      </c>
      <c r="C503" s="21" t="s">
        <v>778</v>
      </c>
    </row>
    <row r="504" spans="2:3" x14ac:dyDescent="0.2">
      <c r="B504" s="21" t="s">
        <v>773</v>
      </c>
      <c r="C504" s="21" t="s">
        <v>790</v>
      </c>
    </row>
    <row r="505" spans="2:3" x14ac:dyDescent="0.2">
      <c r="B505" s="21" t="s">
        <v>773</v>
      </c>
      <c r="C505" s="21" t="s">
        <v>779</v>
      </c>
    </row>
    <row r="506" spans="2:3" x14ac:dyDescent="0.2">
      <c r="B506" s="21" t="s">
        <v>773</v>
      </c>
      <c r="C506" s="21" t="s">
        <v>780</v>
      </c>
    </row>
    <row r="507" spans="2:3" x14ac:dyDescent="0.2">
      <c r="B507" s="21" t="s">
        <v>773</v>
      </c>
      <c r="C507" s="21" t="s">
        <v>781</v>
      </c>
    </row>
    <row r="508" spans="2:3" x14ac:dyDescent="0.2">
      <c r="B508" s="21" t="s">
        <v>773</v>
      </c>
      <c r="C508" s="21" t="s">
        <v>782</v>
      </c>
    </row>
    <row r="509" spans="2:3" x14ac:dyDescent="0.2">
      <c r="B509" s="21" t="s">
        <v>773</v>
      </c>
      <c r="C509" s="21" t="s">
        <v>783</v>
      </c>
    </row>
    <row r="510" spans="2:3" x14ac:dyDescent="0.2">
      <c r="B510" s="21" t="s">
        <v>773</v>
      </c>
      <c r="C510" s="21" t="s">
        <v>784</v>
      </c>
    </row>
    <row r="511" spans="2:3" x14ac:dyDescent="0.2">
      <c r="B511" s="21" t="s">
        <v>773</v>
      </c>
      <c r="C511" s="21" t="s">
        <v>785</v>
      </c>
    </row>
    <row r="512" spans="2:3" x14ac:dyDescent="0.2">
      <c r="B512" s="21" t="s">
        <v>773</v>
      </c>
      <c r="C512" s="21" t="s">
        <v>791</v>
      </c>
    </row>
    <row r="513" spans="2:3" x14ac:dyDescent="0.2">
      <c r="B513" s="21" t="s">
        <v>773</v>
      </c>
      <c r="C513" s="21" t="s">
        <v>786</v>
      </c>
    </row>
    <row r="514" spans="2:3" x14ac:dyDescent="0.2">
      <c r="B514" s="21" t="s">
        <v>773</v>
      </c>
      <c r="C514" s="21" t="s">
        <v>787</v>
      </c>
    </row>
    <row r="515" spans="2:3" x14ac:dyDescent="0.2">
      <c r="B515" s="21"/>
      <c r="C515" s="21"/>
    </row>
    <row r="516" spans="2:3" x14ac:dyDescent="0.2">
      <c r="B516" s="21" t="s">
        <v>825</v>
      </c>
      <c r="C516" s="21" t="s">
        <v>816</v>
      </c>
    </row>
    <row r="517" spans="2:3" x14ac:dyDescent="0.2">
      <c r="B517" s="21" t="s">
        <v>825</v>
      </c>
      <c r="C517" s="21" t="s">
        <v>817</v>
      </c>
    </row>
    <row r="518" spans="2:3" x14ac:dyDescent="0.2">
      <c r="B518" s="21" t="s">
        <v>825</v>
      </c>
      <c r="C518" s="21" t="s">
        <v>818</v>
      </c>
    </row>
    <row r="519" spans="2:3" x14ac:dyDescent="0.2">
      <c r="B519" s="21" t="s">
        <v>825</v>
      </c>
      <c r="C519" s="21" t="s">
        <v>819</v>
      </c>
    </row>
    <row r="520" spans="2:3" x14ac:dyDescent="0.2">
      <c r="B520" s="21" t="s">
        <v>825</v>
      </c>
      <c r="C520" s="21" t="s">
        <v>820</v>
      </c>
    </row>
    <row r="521" spans="2:3" x14ac:dyDescent="0.2">
      <c r="B521" s="21" t="s">
        <v>825</v>
      </c>
      <c r="C521" s="21" t="s">
        <v>821</v>
      </c>
    </row>
    <row r="522" spans="2:3" x14ac:dyDescent="0.2">
      <c r="B522" s="21" t="s">
        <v>825</v>
      </c>
      <c r="C522" s="21" t="s">
        <v>822</v>
      </c>
    </row>
    <row r="523" spans="2:3" x14ac:dyDescent="0.2">
      <c r="B523" s="21" t="s">
        <v>825</v>
      </c>
      <c r="C523" s="21" t="s">
        <v>823</v>
      </c>
    </row>
    <row r="524" spans="2:3" x14ac:dyDescent="0.2">
      <c r="B524" s="21" t="s">
        <v>825</v>
      </c>
      <c r="C524" s="21" t="s">
        <v>824</v>
      </c>
    </row>
    <row r="525" spans="2:3" x14ac:dyDescent="0.2">
      <c r="B525" s="21"/>
      <c r="C525" s="21"/>
    </row>
    <row r="526" spans="2:3" x14ac:dyDescent="0.2">
      <c r="B526" s="21" t="s">
        <v>844</v>
      </c>
      <c r="C526" s="21" t="s">
        <v>835</v>
      </c>
    </row>
    <row r="527" spans="2:3" x14ac:dyDescent="0.2">
      <c r="B527" s="21" t="s">
        <v>844</v>
      </c>
      <c r="C527" s="21" t="s">
        <v>836</v>
      </c>
    </row>
    <row r="528" spans="2:3" x14ac:dyDescent="0.2">
      <c r="B528" s="21" t="s">
        <v>844</v>
      </c>
      <c r="C528" s="21" t="s">
        <v>837</v>
      </c>
    </row>
    <row r="529" spans="2:3" x14ac:dyDescent="0.2">
      <c r="B529" s="21" t="s">
        <v>844</v>
      </c>
      <c r="C529" s="21" t="s">
        <v>838</v>
      </c>
    </row>
    <row r="530" spans="2:3" x14ac:dyDescent="0.2">
      <c r="B530" s="21" t="s">
        <v>844</v>
      </c>
      <c r="C530" s="21" t="s">
        <v>839</v>
      </c>
    </row>
    <row r="531" spans="2:3" x14ac:dyDescent="0.2">
      <c r="B531" s="21" t="s">
        <v>844</v>
      </c>
      <c r="C531" s="21" t="s">
        <v>840</v>
      </c>
    </row>
    <row r="532" spans="2:3" x14ac:dyDescent="0.2">
      <c r="B532" s="21" t="s">
        <v>844</v>
      </c>
      <c r="C532" s="21" t="s">
        <v>841</v>
      </c>
    </row>
    <row r="533" spans="2:3" x14ac:dyDescent="0.2">
      <c r="B533" s="21" t="s">
        <v>844</v>
      </c>
      <c r="C533" s="21" t="s">
        <v>842</v>
      </c>
    </row>
    <row r="534" spans="2:3" x14ac:dyDescent="0.2">
      <c r="B534" s="21" t="s">
        <v>844</v>
      </c>
      <c r="C534" s="21" t="s">
        <v>843</v>
      </c>
    </row>
    <row r="535" spans="2:3" x14ac:dyDescent="0.2">
      <c r="B535" s="21"/>
      <c r="C535" s="21"/>
    </row>
    <row r="536" spans="2:3" x14ac:dyDescent="0.2">
      <c r="B536" s="21" t="s">
        <v>861</v>
      </c>
      <c r="C536" s="21" t="s">
        <v>855</v>
      </c>
    </row>
    <row r="537" spans="2:3" x14ac:dyDescent="0.2">
      <c r="B537" s="21" t="s">
        <v>861</v>
      </c>
      <c r="C537" s="21" t="s">
        <v>856</v>
      </c>
    </row>
    <row r="538" spans="2:3" x14ac:dyDescent="0.2">
      <c r="B538" s="21" t="s">
        <v>861</v>
      </c>
      <c r="C538" s="21" t="s">
        <v>857</v>
      </c>
    </row>
    <row r="539" spans="2:3" x14ac:dyDescent="0.2">
      <c r="B539" s="21" t="s">
        <v>861</v>
      </c>
      <c r="C539" s="21" t="s">
        <v>858</v>
      </c>
    </row>
    <row r="540" spans="2:3" x14ac:dyDescent="0.2">
      <c r="B540" s="21" t="s">
        <v>861</v>
      </c>
      <c r="C540" s="21" t="s">
        <v>859</v>
      </c>
    </row>
    <row r="541" spans="2:3" x14ac:dyDescent="0.2">
      <c r="B541" s="21" t="s">
        <v>861</v>
      </c>
      <c r="C541" s="21" t="s">
        <v>860</v>
      </c>
    </row>
    <row r="542" spans="2:3" x14ac:dyDescent="0.2">
      <c r="B542" s="21"/>
      <c r="C542" s="21"/>
    </row>
    <row r="543" spans="2:3" x14ac:dyDescent="0.2">
      <c r="B543" s="21"/>
      <c r="C543" s="21"/>
    </row>
    <row r="544" spans="2:3" x14ac:dyDescent="0.2">
      <c r="B544" s="21"/>
      <c r="C544" s="21"/>
    </row>
    <row r="545" spans="2:3" x14ac:dyDescent="0.2">
      <c r="B545" s="21"/>
      <c r="C545" s="21"/>
    </row>
    <row r="546" spans="2:3" x14ac:dyDescent="0.2">
      <c r="B546" s="21"/>
      <c r="C546" s="21"/>
    </row>
    <row r="547" spans="2:3" x14ac:dyDescent="0.2">
      <c r="B547" s="21"/>
      <c r="C547" s="21"/>
    </row>
    <row r="548" spans="2:3" x14ac:dyDescent="0.2">
      <c r="B548" s="21"/>
      <c r="C548" s="21"/>
    </row>
    <row r="549" spans="2:3" x14ac:dyDescent="0.2">
      <c r="B549" s="21"/>
      <c r="C549" s="21"/>
    </row>
    <row r="550" spans="2:3" x14ac:dyDescent="0.2">
      <c r="B550" s="21"/>
      <c r="C550" s="21"/>
    </row>
    <row r="551" spans="2:3" x14ac:dyDescent="0.2">
      <c r="B551" s="21"/>
      <c r="C551" s="21"/>
    </row>
    <row r="552" spans="2:3" x14ac:dyDescent="0.2">
      <c r="B552" s="21"/>
      <c r="C552" s="21"/>
    </row>
    <row r="553" spans="2:3" x14ac:dyDescent="0.2">
      <c r="B553" s="21"/>
      <c r="C553" s="21"/>
    </row>
    <row r="554" spans="2:3" x14ac:dyDescent="0.2">
      <c r="B554" s="21"/>
      <c r="C554" s="21"/>
    </row>
    <row r="555" spans="2:3" x14ac:dyDescent="0.2">
      <c r="B555" s="21"/>
      <c r="C555" s="21"/>
    </row>
    <row r="556" spans="2:3" x14ac:dyDescent="0.2">
      <c r="B556" s="21"/>
      <c r="C556" s="21"/>
    </row>
    <row r="557" spans="2:3" x14ac:dyDescent="0.2">
      <c r="B557" s="12"/>
      <c r="C557" s="12"/>
    </row>
    <row r="558" spans="2:3" x14ac:dyDescent="0.2">
      <c r="B558" s="12"/>
      <c r="C558" s="12"/>
    </row>
    <row r="559" spans="2:3" x14ac:dyDescent="0.2">
      <c r="B559" s="12"/>
      <c r="C559" s="12"/>
    </row>
    <row r="560" spans="2:3" x14ac:dyDescent="0.2">
      <c r="B560" s="12"/>
      <c r="C560" s="12"/>
    </row>
    <row r="561" spans="2:3" x14ac:dyDescent="0.2">
      <c r="B561" s="12"/>
      <c r="C561" s="12"/>
    </row>
    <row r="562" spans="2:3" x14ac:dyDescent="0.2">
      <c r="B562" s="12"/>
      <c r="C562" s="12"/>
    </row>
    <row r="563" spans="2:3" x14ac:dyDescent="0.2">
      <c r="B563" s="12"/>
      <c r="C563" s="12"/>
    </row>
    <row r="564" spans="2:3" x14ac:dyDescent="0.2">
      <c r="B564" s="12"/>
      <c r="C564" s="12"/>
    </row>
    <row r="565" spans="2:3" x14ac:dyDescent="0.2">
      <c r="B565" s="12"/>
      <c r="C565" s="12"/>
    </row>
    <row r="566" spans="2:3" x14ac:dyDescent="0.2">
      <c r="B566" s="12"/>
      <c r="C566" s="12"/>
    </row>
    <row r="567" spans="2:3" x14ac:dyDescent="0.2">
      <c r="B567" s="12"/>
      <c r="C567" s="12"/>
    </row>
    <row r="568" spans="2:3" x14ac:dyDescent="0.2">
      <c r="B568" s="12"/>
      <c r="C568" s="12"/>
    </row>
    <row r="569" spans="2:3" x14ac:dyDescent="0.2">
      <c r="B569" s="12"/>
      <c r="C569" s="12"/>
    </row>
    <row r="570" spans="2:3" x14ac:dyDescent="0.2">
      <c r="B570" s="12"/>
      <c r="C570" s="12"/>
    </row>
    <row r="571" spans="2:3" x14ac:dyDescent="0.2">
      <c r="B571" s="12"/>
      <c r="C571" s="12"/>
    </row>
    <row r="572" spans="2:3" x14ac:dyDescent="0.2">
      <c r="B572" s="12"/>
      <c r="C572" s="12"/>
    </row>
    <row r="573" spans="2:3" x14ac:dyDescent="0.2">
      <c r="B573" s="12"/>
      <c r="C573" s="12"/>
    </row>
    <row r="574" spans="2:3" x14ac:dyDescent="0.2">
      <c r="B574" s="12"/>
      <c r="C574" s="12"/>
    </row>
    <row r="575" spans="2:3" x14ac:dyDescent="0.2">
      <c r="B575" s="12"/>
      <c r="C575" s="12"/>
    </row>
    <row r="576" spans="2:3" x14ac:dyDescent="0.2">
      <c r="B576" s="12"/>
      <c r="C576" s="12"/>
    </row>
    <row r="577" spans="2:3" x14ac:dyDescent="0.2">
      <c r="B577" s="12"/>
      <c r="C577" s="12"/>
    </row>
    <row r="578" spans="2:3" x14ac:dyDescent="0.2">
      <c r="B578" s="12"/>
      <c r="C578" s="12"/>
    </row>
    <row r="579" spans="2:3" x14ac:dyDescent="0.2">
      <c r="B579" s="12"/>
      <c r="C579" s="12"/>
    </row>
    <row r="580" spans="2:3" x14ac:dyDescent="0.2">
      <c r="B580" s="12"/>
      <c r="C580" s="12"/>
    </row>
    <row r="581" spans="2:3" x14ac:dyDescent="0.2">
      <c r="B581" s="12"/>
      <c r="C581" s="12"/>
    </row>
    <row r="582" spans="2:3" x14ac:dyDescent="0.2">
      <c r="B582" s="12"/>
      <c r="C582" s="12"/>
    </row>
    <row r="583" spans="2:3" x14ac:dyDescent="0.2">
      <c r="B583" s="12"/>
      <c r="C583" s="12"/>
    </row>
    <row r="584" spans="2:3" x14ac:dyDescent="0.2">
      <c r="B584" s="12"/>
      <c r="C584" s="12"/>
    </row>
    <row r="585" spans="2:3" x14ac:dyDescent="0.2">
      <c r="B585" s="12"/>
      <c r="C585" s="12"/>
    </row>
    <row r="586" spans="2:3" x14ac:dyDescent="0.2">
      <c r="B586" s="12"/>
      <c r="C586" s="12"/>
    </row>
    <row r="587" spans="2:3" x14ac:dyDescent="0.2">
      <c r="B587" s="12"/>
      <c r="C587" s="12"/>
    </row>
    <row r="588" spans="2:3" x14ac:dyDescent="0.2">
      <c r="B588" s="12"/>
      <c r="C588" s="12"/>
    </row>
    <row r="589" spans="2:3" x14ac:dyDescent="0.2">
      <c r="B589" s="12"/>
      <c r="C589" s="12"/>
    </row>
    <row r="590" spans="2:3" x14ac:dyDescent="0.2">
      <c r="B590" s="12"/>
      <c r="C590" s="12"/>
    </row>
    <row r="591" spans="2:3" x14ac:dyDescent="0.2">
      <c r="B591" s="12"/>
      <c r="C591" s="12"/>
    </row>
    <row r="592" spans="2:3" x14ac:dyDescent="0.2">
      <c r="B592" s="12"/>
      <c r="C592" s="12"/>
    </row>
    <row r="593" spans="2:3" x14ac:dyDescent="0.2">
      <c r="B593" s="12"/>
      <c r="C593" s="12"/>
    </row>
    <row r="594" spans="2:3" x14ac:dyDescent="0.2">
      <c r="B594" s="12"/>
      <c r="C594" s="12"/>
    </row>
    <row r="595" spans="2:3" x14ac:dyDescent="0.2">
      <c r="B595" s="12"/>
      <c r="C595" s="12"/>
    </row>
    <row r="596" spans="2:3" x14ac:dyDescent="0.2">
      <c r="B596" s="12"/>
      <c r="C596" s="12"/>
    </row>
    <row r="597" spans="2:3" x14ac:dyDescent="0.2">
      <c r="B597" s="12"/>
      <c r="C597" s="12"/>
    </row>
    <row r="598" spans="2:3" x14ac:dyDescent="0.2">
      <c r="B598" s="12"/>
      <c r="C598" s="12"/>
    </row>
    <row r="599" spans="2:3" x14ac:dyDescent="0.2">
      <c r="B599" s="12"/>
      <c r="C599" s="12"/>
    </row>
    <row r="600" spans="2:3" x14ac:dyDescent="0.2">
      <c r="B600" s="12"/>
      <c r="C600" s="12"/>
    </row>
    <row r="601" spans="2:3" x14ac:dyDescent="0.2">
      <c r="B601" s="12"/>
      <c r="C601" s="12"/>
    </row>
    <row r="602" spans="2:3" x14ac:dyDescent="0.2">
      <c r="B602" s="12"/>
      <c r="C602" s="12"/>
    </row>
    <row r="603" spans="2:3" x14ac:dyDescent="0.2">
      <c r="B603" s="12"/>
      <c r="C603" s="12"/>
    </row>
    <row r="604" spans="2:3" x14ac:dyDescent="0.2">
      <c r="B604" s="12"/>
      <c r="C604" s="12"/>
    </row>
    <row r="605" spans="2:3" x14ac:dyDescent="0.2">
      <c r="B605" s="12"/>
      <c r="C605" s="12"/>
    </row>
    <row r="606" spans="2:3" x14ac:dyDescent="0.2">
      <c r="B606" s="12"/>
      <c r="C606" s="12"/>
    </row>
    <row r="607" spans="2:3" x14ac:dyDescent="0.2">
      <c r="B607" s="12"/>
      <c r="C607" s="12"/>
    </row>
    <row r="608" spans="2:3" x14ac:dyDescent="0.2">
      <c r="B608" s="12"/>
      <c r="C608" s="12"/>
    </row>
    <row r="609" spans="2:3" x14ac:dyDescent="0.2">
      <c r="B609" s="12"/>
      <c r="C609" s="12"/>
    </row>
    <row r="610" spans="2:3" x14ac:dyDescent="0.2">
      <c r="B610" s="12"/>
      <c r="C610" s="12"/>
    </row>
    <row r="611" spans="2:3" x14ac:dyDescent="0.2">
      <c r="B611" s="12"/>
      <c r="C611" s="12"/>
    </row>
    <row r="612" spans="2:3" x14ac:dyDescent="0.2">
      <c r="B612" s="12"/>
      <c r="C612" s="12"/>
    </row>
    <row r="613" spans="2:3" x14ac:dyDescent="0.2">
      <c r="B613" s="12"/>
      <c r="C613" s="12"/>
    </row>
    <row r="614" spans="2:3" x14ac:dyDescent="0.2">
      <c r="B614" s="12"/>
      <c r="C614" s="12"/>
    </row>
    <row r="615" spans="2:3" x14ac:dyDescent="0.2">
      <c r="B615" s="12"/>
      <c r="C615" s="12"/>
    </row>
    <row r="616" spans="2:3" x14ac:dyDescent="0.2">
      <c r="B616" s="12"/>
      <c r="C616" s="12"/>
    </row>
    <row r="617" spans="2:3" x14ac:dyDescent="0.2">
      <c r="B617" s="12"/>
      <c r="C617" s="12"/>
    </row>
    <row r="618" spans="2:3" x14ac:dyDescent="0.2">
      <c r="B618" s="12"/>
      <c r="C618" s="12"/>
    </row>
    <row r="619" spans="2:3" x14ac:dyDescent="0.2">
      <c r="B619" s="12"/>
      <c r="C619" s="12"/>
    </row>
    <row r="620" spans="2:3" x14ac:dyDescent="0.2">
      <c r="B620" s="12"/>
      <c r="C620" s="12"/>
    </row>
    <row r="621" spans="2:3" x14ac:dyDescent="0.2">
      <c r="B621" s="12"/>
      <c r="C621" s="12"/>
    </row>
    <row r="622" spans="2:3" x14ac:dyDescent="0.2">
      <c r="B622" s="12"/>
      <c r="C622" s="12"/>
    </row>
    <row r="623" spans="2:3" x14ac:dyDescent="0.2">
      <c r="B623" s="12"/>
      <c r="C623" s="12"/>
    </row>
    <row r="624" spans="2:3" x14ac:dyDescent="0.2">
      <c r="B624" s="12"/>
      <c r="C624" s="12"/>
    </row>
    <row r="625" spans="2:3" x14ac:dyDescent="0.2">
      <c r="B625" s="12"/>
      <c r="C625" s="12"/>
    </row>
    <row r="626" spans="2:3" x14ac:dyDescent="0.2">
      <c r="B626" s="12"/>
      <c r="C626" s="12"/>
    </row>
    <row r="627" spans="2:3" x14ac:dyDescent="0.2">
      <c r="B627" s="12"/>
      <c r="C627" s="12"/>
    </row>
    <row r="628" spans="2:3" x14ac:dyDescent="0.2">
      <c r="B628" s="12"/>
      <c r="C628" s="12"/>
    </row>
    <row r="629" spans="2:3" x14ac:dyDescent="0.2">
      <c r="B629" s="12"/>
      <c r="C629" s="12"/>
    </row>
    <row r="630" spans="2:3" x14ac:dyDescent="0.2">
      <c r="B630" s="12"/>
      <c r="C630" s="12"/>
    </row>
    <row r="631" spans="2:3" x14ac:dyDescent="0.2">
      <c r="B631" s="12"/>
      <c r="C631" s="12"/>
    </row>
    <row r="632" spans="2:3" x14ac:dyDescent="0.2">
      <c r="B632" s="12"/>
      <c r="C632" s="12"/>
    </row>
    <row r="633" spans="2:3" x14ac:dyDescent="0.2">
      <c r="B633" s="12"/>
      <c r="C633" s="12"/>
    </row>
    <row r="634" spans="2:3" x14ac:dyDescent="0.2">
      <c r="B634" s="12"/>
      <c r="C634" s="12"/>
    </row>
    <row r="635" spans="2:3" x14ac:dyDescent="0.2">
      <c r="B635" s="12"/>
      <c r="C635" s="12"/>
    </row>
    <row r="636" spans="2:3" x14ac:dyDescent="0.2">
      <c r="B636" s="12"/>
      <c r="C636" s="12"/>
    </row>
    <row r="637" spans="2:3" x14ac:dyDescent="0.2">
      <c r="B637" s="12"/>
      <c r="C637" s="12"/>
    </row>
    <row r="638" spans="2:3" x14ac:dyDescent="0.2">
      <c r="B638" s="12"/>
      <c r="C638" s="12"/>
    </row>
    <row r="639" spans="2:3" x14ac:dyDescent="0.2">
      <c r="B639" s="12"/>
      <c r="C639" s="12"/>
    </row>
    <row r="640" spans="2:3" x14ac:dyDescent="0.2">
      <c r="B640" s="12"/>
      <c r="C640" s="12"/>
    </row>
    <row r="641" spans="2:3" x14ac:dyDescent="0.2">
      <c r="B641" s="12"/>
      <c r="C641" s="12"/>
    </row>
    <row r="642" spans="2:3" x14ac:dyDescent="0.2">
      <c r="B642" s="12"/>
      <c r="C642" s="12"/>
    </row>
    <row r="643" spans="2:3" x14ac:dyDescent="0.2">
      <c r="B643" s="12"/>
      <c r="C643" s="12"/>
    </row>
    <row r="644" spans="2:3" x14ac:dyDescent="0.2">
      <c r="B644" s="12"/>
      <c r="C644" s="12"/>
    </row>
    <row r="645" spans="2:3" x14ac:dyDescent="0.2">
      <c r="B645" s="12"/>
      <c r="C645" s="12"/>
    </row>
    <row r="646" spans="2:3" x14ac:dyDescent="0.2">
      <c r="B646" s="12"/>
      <c r="C646" s="12"/>
    </row>
    <row r="647" spans="2:3" x14ac:dyDescent="0.2">
      <c r="B647" s="12"/>
      <c r="C647" s="12"/>
    </row>
    <row r="648" spans="2:3" x14ac:dyDescent="0.2">
      <c r="B648" s="12"/>
      <c r="C648" s="12"/>
    </row>
    <row r="649" spans="2:3" x14ac:dyDescent="0.2">
      <c r="B649" s="12"/>
      <c r="C649" s="12"/>
    </row>
    <row r="650" spans="2:3" x14ac:dyDescent="0.2">
      <c r="B650" s="12"/>
      <c r="C650" s="12"/>
    </row>
    <row r="651" spans="2:3" x14ac:dyDescent="0.2">
      <c r="B651" s="12"/>
      <c r="C651" s="12"/>
    </row>
    <row r="652" spans="2:3" x14ac:dyDescent="0.2">
      <c r="B652" s="12"/>
      <c r="C652" s="12"/>
    </row>
    <row r="653" spans="2:3" x14ac:dyDescent="0.2">
      <c r="B653" s="12"/>
      <c r="C653" s="12"/>
    </row>
    <row r="654" spans="2:3" x14ac:dyDescent="0.2">
      <c r="B654" s="12"/>
      <c r="C654" s="12"/>
    </row>
    <row r="655" spans="2:3" x14ac:dyDescent="0.2">
      <c r="B655" s="12"/>
      <c r="C655" s="12"/>
    </row>
    <row r="656" spans="2:3" x14ac:dyDescent="0.2">
      <c r="B656" s="12"/>
      <c r="C656" s="12"/>
    </row>
    <row r="657" spans="2:3" x14ac:dyDescent="0.2">
      <c r="B657" s="12"/>
      <c r="C657" s="12"/>
    </row>
    <row r="658" spans="2:3" x14ac:dyDescent="0.2">
      <c r="B658" s="12"/>
      <c r="C658" s="12"/>
    </row>
    <row r="659" spans="2:3" x14ac:dyDescent="0.2">
      <c r="B659" s="12"/>
      <c r="C659" s="12"/>
    </row>
    <row r="660" spans="2:3" x14ac:dyDescent="0.2">
      <c r="B660" s="12"/>
      <c r="C660" s="12"/>
    </row>
    <row r="661" spans="2:3" x14ac:dyDescent="0.2">
      <c r="B661" s="12"/>
      <c r="C661" s="12"/>
    </row>
    <row r="662" spans="2:3" x14ac:dyDescent="0.2">
      <c r="B662" s="12"/>
      <c r="C662" s="12"/>
    </row>
    <row r="663" spans="2:3" x14ac:dyDescent="0.2">
      <c r="B663" s="12"/>
      <c r="C663" s="12"/>
    </row>
    <row r="664" spans="2:3" x14ac:dyDescent="0.2">
      <c r="B664" s="12"/>
      <c r="C664" s="12"/>
    </row>
    <row r="665" spans="2:3" x14ac:dyDescent="0.2">
      <c r="B665" s="12"/>
      <c r="C665" s="12"/>
    </row>
    <row r="666" spans="2:3" x14ac:dyDescent="0.2">
      <c r="B666" s="12"/>
      <c r="C666" s="12"/>
    </row>
    <row r="667" spans="2:3" x14ac:dyDescent="0.2">
      <c r="B667" s="12"/>
      <c r="C667" s="12"/>
    </row>
    <row r="668" spans="2:3" x14ac:dyDescent="0.2">
      <c r="B668" s="12"/>
      <c r="C668" s="12"/>
    </row>
    <row r="669" spans="2:3" x14ac:dyDescent="0.2">
      <c r="B669" s="12"/>
      <c r="C669" s="12"/>
    </row>
    <row r="670" spans="2:3" x14ac:dyDescent="0.2">
      <c r="B670" s="12"/>
      <c r="C670" s="12"/>
    </row>
    <row r="671" spans="2:3" x14ac:dyDescent="0.2">
      <c r="B671" s="12"/>
      <c r="C671" s="12"/>
    </row>
    <row r="672" spans="2:3" x14ac:dyDescent="0.2">
      <c r="B672" s="12"/>
      <c r="C672" s="12"/>
    </row>
    <row r="673" spans="2:3" x14ac:dyDescent="0.2">
      <c r="B673" s="12"/>
      <c r="C673" s="12"/>
    </row>
    <row r="674" spans="2:3" x14ac:dyDescent="0.2">
      <c r="B674" s="12"/>
      <c r="C674" s="12"/>
    </row>
    <row r="675" spans="2:3" x14ac:dyDescent="0.2">
      <c r="B675" s="12"/>
      <c r="C675" s="12"/>
    </row>
    <row r="676" spans="2:3" x14ac:dyDescent="0.2">
      <c r="B676" s="12"/>
      <c r="C676" s="12"/>
    </row>
    <row r="677" spans="2:3" x14ac:dyDescent="0.2">
      <c r="B677" s="12"/>
      <c r="C677" s="12"/>
    </row>
    <row r="678" spans="2:3" x14ac:dyDescent="0.2">
      <c r="B678" s="12"/>
      <c r="C678" s="12"/>
    </row>
    <row r="679" spans="2:3" x14ac:dyDescent="0.2">
      <c r="B679" s="12"/>
      <c r="C679" s="12"/>
    </row>
    <row r="680" spans="2:3" x14ac:dyDescent="0.2">
      <c r="B680" s="12"/>
      <c r="C680" s="12"/>
    </row>
    <row r="681" spans="2:3" x14ac:dyDescent="0.2">
      <c r="B681" s="12"/>
      <c r="C681" s="12"/>
    </row>
    <row r="682" spans="2:3" x14ac:dyDescent="0.2">
      <c r="B682" s="12"/>
      <c r="C682" s="12"/>
    </row>
    <row r="683" spans="2:3" x14ac:dyDescent="0.2">
      <c r="B683" s="12"/>
      <c r="C683" s="12"/>
    </row>
    <row r="684" spans="2:3" x14ac:dyDescent="0.2">
      <c r="B684" s="12"/>
      <c r="C684" s="12"/>
    </row>
    <row r="685" spans="2:3" x14ac:dyDescent="0.2">
      <c r="B685" s="12"/>
      <c r="C685" s="12"/>
    </row>
    <row r="686" spans="2:3" x14ac:dyDescent="0.2">
      <c r="B686" s="12"/>
      <c r="C686" s="12"/>
    </row>
    <row r="687" spans="2:3" x14ac:dyDescent="0.2">
      <c r="B687" s="12"/>
      <c r="C687" s="12"/>
    </row>
    <row r="688" spans="2:3" x14ac:dyDescent="0.2">
      <c r="B688" s="12"/>
      <c r="C688" s="12"/>
    </row>
    <row r="689" spans="2:3" x14ac:dyDescent="0.2">
      <c r="B689" s="12"/>
      <c r="C689" s="12"/>
    </row>
    <row r="690" spans="2:3" x14ac:dyDescent="0.2">
      <c r="B690" s="12"/>
      <c r="C690" s="12"/>
    </row>
    <row r="691" spans="2:3" x14ac:dyDescent="0.2">
      <c r="B691" s="12"/>
      <c r="C691" s="12"/>
    </row>
    <row r="692" spans="2:3" x14ac:dyDescent="0.2">
      <c r="B692" s="12"/>
      <c r="C692" s="12"/>
    </row>
    <row r="693" spans="2:3" x14ac:dyDescent="0.2">
      <c r="B693" s="12"/>
      <c r="C693" s="12"/>
    </row>
    <row r="694" spans="2:3" x14ac:dyDescent="0.2">
      <c r="B694" s="12"/>
      <c r="C694" s="12"/>
    </row>
    <row r="695" spans="2:3" x14ac:dyDescent="0.2">
      <c r="B695" s="12"/>
      <c r="C695" s="12"/>
    </row>
    <row r="696" spans="2:3" x14ac:dyDescent="0.2">
      <c r="B696" s="12"/>
      <c r="C696" s="12"/>
    </row>
    <row r="697" spans="2:3" x14ac:dyDescent="0.2">
      <c r="B697" s="12"/>
      <c r="C697" s="12"/>
    </row>
    <row r="698" spans="2:3" x14ac:dyDescent="0.2">
      <c r="B698" s="12"/>
      <c r="C698" s="12"/>
    </row>
    <row r="699" spans="2:3" x14ac:dyDescent="0.2">
      <c r="B699" s="12"/>
      <c r="C699" s="12"/>
    </row>
    <row r="700" spans="2:3" x14ac:dyDescent="0.2">
      <c r="B700" s="12"/>
      <c r="C700" s="12"/>
    </row>
    <row r="701" spans="2:3" x14ac:dyDescent="0.2">
      <c r="B701" s="12"/>
      <c r="C701" s="12"/>
    </row>
    <row r="702" spans="2:3" x14ac:dyDescent="0.2">
      <c r="B702" s="12"/>
      <c r="C702" s="12"/>
    </row>
    <row r="703" spans="2:3" x14ac:dyDescent="0.2">
      <c r="B703" s="12"/>
      <c r="C703" s="12"/>
    </row>
    <row r="704" spans="2:3" x14ac:dyDescent="0.2">
      <c r="B704" s="12"/>
      <c r="C704" s="12"/>
    </row>
    <row r="705" spans="2:3" x14ac:dyDescent="0.2">
      <c r="B705" s="12"/>
      <c r="C705" s="12"/>
    </row>
    <row r="706" spans="2:3" x14ac:dyDescent="0.2">
      <c r="B706" s="12"/>
      <c r="C706" s="12"/>
    </row>
    <row r="707" spans="2:3" x14ac:dyDescent="0.2">
      <c r="B707" s="12"/>
      <c r="C707" s="12"/>
    </row>
    <row r="708" spans="2:3" x14ac:dyDescent="0.2">
      <c r="B708" s="12"/>
      <c r="C708" s="12"/>
    </row>
    <row r="709" spans="2:3" x14ac:dyDescent="0.2">
      <c r="B709" s="12"/>
      <c r="C709" s="12"/>
    </row>
    <row r="710" spans="2:3" x14ac:dyDescent="0.2">
      <c r="B710" s="12"/>
      <c r="C710" s="12"/>
    </row>
    <row r="711" spans="2:3" x14ac:dyDescent="0.2">
      <c r="B711" s="12"/>
      <c r="C711" s="12"/>
    </row>
    <row r="712" spans="2:3" x14ac:dyDescent="0.2">
      <c r="B712" s="12"/>
      <c r="C712" s="12"/>
    </row>
    <row r="713" spans="2:3" x14ac:dyDescent="0.2">
      <c r="B713" s="12"/>
      <c r="C713" s="12"/>
    </row>
    <row r="714" spans="2:3" x14ac:dyDescent="0.2">
      <c r="B714" s="12"/>
      <c r="C714" s="12"/>
    </row>
    <row r="715" spans="2:3" x14ac:dyDescent="0.2">
      <c r="B715" s="12"/>
      <c r="C715" s="12"/>
    </row>
    <row r="716" spans="2:3" x14ac:dyDescent="0.2">
      <c r="B716" s="12"/>
      <c r="C716" s="12"/>
    </row>
    <row r="717" spans="2:3" x14ac:dyDescent="0.2">
      <c r="B717" s="12"/>
      <c r="C717" s="12"/>
    </row>
    <row r="718" spans="2:3" x14ac:dyDescent="0.2">
      <c r="B718" s="12"/>
      <c r="C718" s="12"/>
    </row>
    <row r="719" spans="2:3" x14ac:dyDescent="0.2">
      <c r="B719" s="12"/>
      <c r="C719" s="12"/>
    </row>
    <row r="720" spans="2:3" x14ac:dyDescent="0.2">
      <c r="B720" s="12"/>
      <c r="C720" s="12"/>
    </row>
    <row r="721" spans="2:3" x14ac:dyDescent="0.2">
      <c r="B721" s="12"/>
      <c r="C721" s="12"/>
    </row>
    <row r="722" spans="2:3" x14ac:dyDescent="0.2">
      <c r="B722" s="12"/>
      <c r="C722" s="12"/>
    </row>
    <row r="723" spans="2:3" x14ac:dyDescent="0.2">
      <c r="B723" s="12"/>
      <c r="C723" s="12"/>
    </row>
    <row r="724" spans="2:3" x14ac:dyDescent="0.2">
      <c r="B724" s="12"/>
      <c r="C724" s="12"/>
    </row>
    <row r="725" spans="2:3" x14ac:dyDescent="0.2">
      <c r="B725" s="12"/>
      <c r="C725" s="12"/>
    </row>
    <row r="726" spans="2:3" x14ac:dyDescent="0.2">
      <c r="B726" s="12"/>
      <c r="C726" s="12"/>
    </row>
    <row r="727" spans="2:3" x14ac:dyDescent="0.2">
      <c r="B727" s="12"/>
      <c r="C727" s="12"/>
    </row>
    <row r="728" spans="2:3" x14ac:dyDescent="0.2">
      <c r="B728" s="12"/>
      <c r="C728" s="12"/>
    </row>
    <row r="729" spans="2:3" x14ac:dyDescent="0.2">
      <c r="B729" s="12"/>
      <c r="C729" s="12"/>
    </row>
    <row r="730" spans="2:3" x14ac:dyDescent="0.2">
      <c r="B730" s="12"/>
      <c r="C730" s="12"/>
    </row>
    <row r="731" spans="2:3" x14ac:dyDescent="0.2">
      <c r="B731" s="12"/>
      <c r="C731" s="12"/>
    </row>
    <row r="732" spans="2:3" x14ac:dyDescent="0.2">
      <c r="B732" s="12"/>
      <c r="C732" s="12"/>
    </row>
    <row r="733" spans="2:3" x14ac:dyDescent="0.2">
      <c r="B733" s="12"/>
      <c r="C733" s="12"/>
    </row>
    <row r="734" spans="2:3" x14ac:dyDescent="0.2">
      <c r="B734" s="12"/>
      <c r="C734" s="12"/>
    </row>
    <row r="735" spans="2:3" x14ac:dyDescent="0.2">
      <c r="B735" s="12"/>
      <c r="C735" s="12"/>
    </row>
    <row r="736" spans="2:3" x14ac:dyDescent="0.2">
      <c r="B736" s="12"/>
      <c r="C736" s="12"/>
    </row>
    <row r="737" spans="2:3" x14ac:dyDescent="0.2">
      <c r="B737" s="12"/>
      <c r="C737" s="12"/>
    </row>
    <row r="738" spans="2:3" x14ac:dyDescent="0.2">
      <c r="B738" s="12"/>
      <c r="C738" s="12"/>
    </row>
    <row r="739" spans="2:3" x14ac:dyDescent="0.2">
      <c r="B739" s="12"/>
      <c r="C739" s="12"/>
    </row>
    <row r="740" spans="2:3" x14ac:dyDescent="0.2">
      <c r="B740" s="12"/>
      <c r="C740" s="12"/>
    </row>
    <row r="741" spans="2:3" x14ac:dyDescent="0.2">
      <c r="B741" s="12"/>
      <c r="C741" s="12"/>
    </row>
    <row r="742" spans="2:3" x14ac:dyDescent="0.2">
      <c r="B742" s="12"/>
      <c r="C742" s="12"/>
    </row>
    <row r="743" spans="2:3" x14ac:dyDescent="0.2">
      <c r="B743" s="12"/>
      <c r="C743" s="12"/>
    </row>
    <row r="744" spans="2:3" x14ac:dyDescent="0.2">
      <c r="B744" s="12"/>
      <c r="C744" s="12"/>
    </row>
    <row r="745" spans="2:3" x14ac:dyDescent="0.2">
      <c r="B745" s="12"/>
      <c r="C745" s="12"/>
    </row>
    <row r="746" spans="2:3" x14ac:dyDescent="0.2">
      <c r="B746" s="12"/>
      <c r="C746" s="12"/>
    </row>
    <row r="747" spans="2:3" x14ac:dyDescent="0.2">
      <c r="B747" s="12"/>
      <c r="C747" s="12"/>
    </row>
    <row r="748" spans="2:3" x14ac:dyDescent="0.2">
      <c r="B748" s="12"/>
      <c r="C748" s="12"/>
    </row>
  </sheetData>
  <sheetProtection formatCells="0" selectLockedCells="1" sort="0" autoFilter="0" selectUnlockedCell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M6" activePane="bottomRight" state="frozen"/>
      <selection activeCell="B1" sqref="B1"/>
      <selection pane="topRight" activeCell="L1" sqref="L1"/>
      <selection pane="bottomLeft" activeCell="B6" sqref="B6"/>
      <selection pane="bottomRight" activeCell="O6" sqref="O6:O11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29" customWidth="1"/>
    <col min="12" max="12" width="22.5703125" style="58" customWidth="1"/>
    <col min="13" max="13" width="9" customWidth="1"/>
    <col min="14" max="14" width="11.7109375" customWidth="1"/>
    <col min="15" max="15" width="37.5703125" style="58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4</v>
      </c>
      <c r="E1" s="80" t="str">
        <f>IFERROR(VLOOKUP($D$1,Lists!$J$3:$K$15,2,0),0)</f>
        <v>Транспортний факультет</v>
      </c>
      <c r="F1" s="81"/>
      <c r="G1" s="81"/>
      <c r="H1" s="81"/>
      <c r="I1" s="81"/>
      <c r="J1" s="81"/>
      <c r="L1" s="57"/>
      <c r="O1" s="57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  <c r="L2" s="57"/>
      <c r="O2" s="57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59">
        <v>11</v>
      </c>
      <c r="M5" s="30">
        <v>12</v>
      </c>
      <c r="N5" s="30">
        <v>13</v>
      </c>
      <c r="O5" s="59">
        <v>14</v>
      </c>
    </row>
    <row r="6" spans="2:18" x14ac:dyDescent="0.25">
      <c r="B6" s="31">
        <f>SUBTOTAL(103,$C$6:C6)</f>
        <v>0</v>
      </c>
      <c r="C6" s="56"/>
      <c r="D6" s="48"/>
      <c r="E6" s="25"/>
      <c r="F6" s="25"/>
      <c r="G6" s="25"/>
      <c r="H6" s="25"/>
      <c r="I6" s="54"/>
      <c r="J6" s="25"/>
      <c r="K6" s="27"/>
      <c r="L6" s="28" t="s">
        <v>1168</v>
      </c>
      <c r="M6" s="25"/>
      <c r="N6" s="25"/>
      <c r="O6" s="61" t="s">
        <v>1169</v>
      </c>
      <c r="P6" t="str">
        <f>IFERROR(SEARCH("-",X6,1),"")</f>
        <v/>
      </c>
      <c r="Q6" s="39">
        <f>IF(B6=1,C6,0)</f>
        <v>0</v>
      </c>
      <c r="R6">
        <f t="shared" ref="R6:R69" si="0">IF(B6=1,D6,0)</f>
        <v>0</v>
      </c>
    </row>
    <row r="7" spans="2:18" x14ac:dyDescent="0.25">
      <c r="B7" s="31">
        <f>SUBTOTAL(103,$C$6:C7)</f>
        <v>1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54"/>
      <c r="J7" s="25"/>
      <c r="K7" s="27"/>
      <c r="L7" s="28" t="s">
        <v>1168</v>
      </c>
      <c r="M7" s="25"/>
      <c r="N7" s="25"/>
      <c r="O7" s="61" t="s">
        <v>1169</v>
      </c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2</v>
      </c>
      <c r="C8" s="56" t="str">
        <f t="shared" si="1"/>
        <v/>
      </c>
      <c r="D8" s="24"/>
      <c r="E8" s="25"/>
      <c r="F8" s="25"/>
      <c r="G8" s="25"/>
      <c r="H8" s="25"/>
      <c r="I8" s="54"/>
      <c r="J8" s="25"/>
      <c r="K8" s="27"/>
      <c r="L8" s="28" t="s">
        <v>1173</v>
      </c>
      <c r="M8" s="25"/>
      <c r="N8" s="25"/>
      <c r="O8" s="62" t="s">
        <v>1179</v>
      </c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3</v>
      </c>
      <c r="C9" s="56" t="str">
        <f t="shared" si="1"/>
        <v/>
      </c>
      <c r="D9" s="24"/>
      <c r="E9" s="25"/>
      <c r="F9" s="25"/>
      <c r="G9" s="25"/>
      <c r="H9" s="25"/>
      <c r="I9" s="54"/>
      <c r="J9" s="25"/>
      <c r="K9" s="27"/>
      <c r="L9" s="28" t="s">
        <v>1173</v>
      </c>
      <c r="M9" s="25"/>
      <c r="N9" s="25"/>
      <c r="O9" s="62" t="s">
        <v>1179</v>
      </c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4</v>
      </c>
      <c r="C10" s="56" t="str">
        <f t="shared" si="1"/>
        <v/>
      </c>
      <c r="D10" s="24"/>
      <c r="E10" s="25"/>
      <c r="F10" s="25"/>
      <c r="G10" s="25"/>
      <c r="H10" s="25"/>
      <c r="I10" s="54"/>
      <c r="J10" s="25"/>
      <c r="K10" s="27"/>
      <c r="L10" s="28" t="s">
        <v>1177</v>
      </c>
      <c r="M10" s="25"/>
      <c r="N10" s="25"/>
      <c r="O10" s="63" t="s">
        <v>1180</v>
      </c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5</v>
      </c>
      <c r="C11" s="56" t="str">
        <f t="shared" si="1"/>
        <v/>
      </c>
      <c r="D11" s="24"/>
      <c r="E11" s="25"/>
      <c r="F11" s="25"/>
      <c r="G11" s="25"/>
      <c r="H11" s="25"/>
      <c r="I11" s="54"/>
      <c r="J11" s="25"/>
      <c r="K11" s="27"/>
      <c r="L11" s="28" t="s">
        <v>1177</v>
      </c>
      <c r="M11" s="25"/>
      <c r="N11" s="25"/>
      <c r="O11" s="63" t="s">
        <v>1180</v>
      </c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6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61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7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61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8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61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9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61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10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61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11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61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12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61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13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61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14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61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15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61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16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61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17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61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18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61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19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61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20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61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21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61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22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61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23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61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24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61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25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61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26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61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27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61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28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61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29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61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30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61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31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61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32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61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33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61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34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61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35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61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36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61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37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61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38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61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39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61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40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61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41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61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42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61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43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61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44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61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45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61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46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61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47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61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48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61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49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61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50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61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51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61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52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61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53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61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54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61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55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61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56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61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57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61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58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61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59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61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60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61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61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61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62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61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63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61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64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61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65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61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66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61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67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61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68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61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69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61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70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61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71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61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72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61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73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61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74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61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75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61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76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61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77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61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78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61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79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61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80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61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81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61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82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61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83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61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84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61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85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61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86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61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87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61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88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61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89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61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90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61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91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61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92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61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93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61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94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61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95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61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96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61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97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61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98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61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99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61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100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61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101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61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102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61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103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61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104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61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105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61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106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61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107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61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108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61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109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61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110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61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111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61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112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61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113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61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114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61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115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61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116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61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117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61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118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61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119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61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120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61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121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61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122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61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123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61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124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61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125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61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126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61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127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61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128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61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129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61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130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61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131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61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132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61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133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61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134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61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135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61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136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61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137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61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138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61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139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61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140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61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141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61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142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61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143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61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144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61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145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61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146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61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147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61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148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61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149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61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150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61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151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61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152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61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153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61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154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61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155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61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156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61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157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61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158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61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159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61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160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61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161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61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162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61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163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61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164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61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165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61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166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61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167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61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168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61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169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61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170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61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171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61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172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61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173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61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174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61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175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61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176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61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177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61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178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61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179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61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180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61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181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61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182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61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183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61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184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61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185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61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186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61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187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61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188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61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189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61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190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61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191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61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192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61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193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61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194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61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195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61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196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61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197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61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198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61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199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61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200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61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201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61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202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61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203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61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204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61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205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61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206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61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207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61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208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61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209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61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210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61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211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61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212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61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213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61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214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61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215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61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216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61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217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61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218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61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219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61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220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61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221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61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222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61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223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61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224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61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225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61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226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61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227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61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228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61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229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61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230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61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231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61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232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61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233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61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234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61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235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61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236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61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237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61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238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61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239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61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240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61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241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61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242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61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243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61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244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61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245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61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246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61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247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61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248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61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249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61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250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61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251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61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252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61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253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61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254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61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255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61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256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61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257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61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258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61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259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61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260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61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261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61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262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61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263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61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264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61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265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61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266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61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267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61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268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61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269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61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270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61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271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61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272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61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273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61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274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61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275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61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276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61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277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61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278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61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279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61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280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61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281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61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282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61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283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61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284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61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285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61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286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61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287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61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288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61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289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61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290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61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291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61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292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61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293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61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294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61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295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61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296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61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297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61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298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61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299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61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300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61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301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61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302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61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303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61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304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61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305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61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306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61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307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61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308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61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309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61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310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61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311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61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312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61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313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61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313</v>
      </c>
      <c r="C320" s="33"/>
      <c r="D320" s="32"/>
      <c r="E320" s="34"/>
      <c r="F320" s="34"/>
      <c r="G320" s="34"/>
      <c r="H320" s="34"/>
      <c r="I320" s="37"/>
      <c r="J320" s="34"/>
      <c r="K320" s="35"/>
      <c r="L320" s="36"/>
      <c r="M320" s="41"/>
      <c r="N320" s="34"/>
      <c r="O320" s="36"/>
    </row>
    <row r="321" spans="12:13" x14ac:dyDescent="0.25">
      <c r="L321" s="60" t="s">
        <v>216</v>
      </c>
      <c r="M321" s="55">
        <f>COUNTIF($M$6:$M$319,L321)</f>
        <v>0</v>
      </c>
    </row>
    <row r="322" spans="12:13" x14ac:dyDescent="0.25">
      <c r="L322" s="60" t="s">
        <v>1129</v>
      </c>
      <c r="M322" s="55">
        <f>COUNTIF($M$6:$M$319,L322)</f>
        <v>0</v>
      </c>
    </row>
    <row r="323" spans="12:13" x14ac:dyDescent="0.25">
      <c r="L323" s="60" t="s">
        <v>250</v>
      </c>
      <c r="M323" s="55">
        <f>COUNTIF($M$6:$M$319,L323)</f>
        <v>0</v>
      </c>
    </row>
    <row r="324" spans="12:13" x14ac:dyDescent="0.25">
      <c r="L324" s="60" t="s">
        <v>1130</v>
      </c>
      <c r="M324" s="55">
        <f>COUNTIF($M$6:$M$319,L324)</f>
        <v>0</v>
      </c>
    </row>
  </sheetData>
  <protectedRanges>
    <protectedRange sqref="J6:J320 E6:H320 M6:N320" name="ГрупаДисципліна"/>
  </protectedRanges>
  <autoFilter ref="B5:O324"/>
  <mergeCells count="1">
    <mergeCell ref="E1:J1"/>
  </mergeCells>
  <phoneticPr fontId="17" type="noConversion"/>
  <conditionalFormatting sqref="N6">
    <cfRule type="cellIs" dxfId="303" priority="209" operator="notEqual">
      <formula>0</formula>
    </cfRule>
  </conditionalFormatting>
  <conditionalFormatting sqref="M6">
    <cfRule type="cellIs" dxfId="302" priority="208" operator="notEqual">
      <formula>0</formula>
    </cfRule>
  </conditionalFormatting>
  <conditionalFormatting sqref="F6">
    <cfRule type="cellIs" dxfId="301" priority="207" operator="notEqual">
      <formula>0</formula>
    </cfRule>
  </conditionalFormatting>
  <conditionalFormatting sqref="E6">
    <cfRule type="cellIs" dxfId="300" priority="206" operator="notEqual">
      <formula>0</formula>
    </cfRule>
  </conditionalFormatting>
  <conditionalFormatting sqref="G6">
    <cfRule type="cellIs" dxfId="299" priority="205" operator="notEqual">
      <formula>0</formula>
    </cfRule>
  </conditionalFormatting>
  <conditionalFormatting sqref="N9:N319">
    <cfRule type="cellIs" dxfId="298" priority="203" operator="notEqual">
      <formula>0</formula>
    </cfRule>
  </conditionalFormatting>
  <conditionalFormatting sqref="M7:M8 M10:M319">
    <cfRule type="cellIs" dxfId="297" priority="202" operator="notEqual">
      <formula>0</formula>
    </cfRule>
  </conditionalFormatting>
  <conditionalFormatting sqref="F7:F319">
    <cfRule type="cellIs" dxfId="296" priority="201" operator="notEqual">
      <formula>0</formula>
    </cfRule>
  </conditionalFormatting>
  <conditionalFormatting sqref="E7:E319">
    <cfRule type="cellIs" dxfId="295" priority="200" operator="notEqual">
      <formula>0</formula>
    </cfRule>
  </conditionalFormatting>
  <conditionalFormatting sqref="G7:G8 G10:G319">
    <cfRule type="cellIs" dxfId="294" priority="199" operator="notEqual">
      <formula>0</formula>
    </cfRule>
  </conditionalFormatting>
  <conditionalFormatting sqref="H6">
    <cfRule type="cellIs" dxfId="293" priority="156" operator="notEqual">
      <formula>0</formula>
    </cfRule>
  </conditionalFormatting>
  <conditionalFormatting sqref="H7:H319">
    <cfRule type="cellIs" dxfId="292" priority="155" operator="notEqual">
      <formula>0</formula>
    </cfRule>
  </conditionalFormatting>
  <conditionalFormatting sqref="J6:J319">
    <cfRule type="cellIs" dxfId="291" priority="147" operator="notEqual">
      <formula>0</formula>
    </cfRule>
  </conditionalFormatting>
  <conditionalFormatting sqref="K6:K319">
    <cfRule type="cellIs" dxfId="290" priority="146" operator="notEqual">
      <formula>0</formula>
    </cfRule>
  </conditionalFormatting>
  <conditionalFormatting sqref="G320">
    <cfRule type="cellIs" dxfId="289" priority="125" operator="notEqual">
      <formula>0</formula>
    </cfRule>
  </conditionalFormatting>
  <conditionalFormatting sqref="N320">
    <cfRule type="cellIs" dxfId="288" priority="129" operator="notEqual">
      <formula>0</formula>
    </cfRule>
  </conditionalFormatting>
  <conditionalFormatting sqref="M320">
    <cfRule type="cellIs" dxfId="287" priority="128" operator="notEqual">
      <formula>0</formula>
    </cfRule>
  </conditionalFormatting>
  <conditionalFormatting sqref="F320">
    <cfRule type="cellIs" dxfId="286" priority="127" operator="notEqual">
      <formula>0</formula>
    </cfRule>
  </conditionalFormatting>
  <conditionalFormatting sqref="E320">
    <cfRule type="cellIs" dxfId="285" priority="126" operator="notEqual">
      <formula>0</formula>
    </cfRule>
  </conditionalFormatting>
  <conditionalFormatting sqref="H320">
    <cfRule type="cellIs" dxfId="284" priority="124" operator="notEqual">
      <formula>0</formula>
    </cfRule>
  </conditionalFormatting>
  <conditionalFormatting sqref="J320">
    <cfRule type="cellIs" dxfId="283" priority="123" operator="notEqual">
      <formula>0</formula>
    </cfRule>
  </conditionalFormatting>
  <conditionalFormatting sqref="K320">
    <cfRule type="cellIs" dxfId="282" priority="122" operator="notEqual">
      <formula>0</formula>
    </cfRule>
  </conditionalFormatting>
  <conditionalFormatting sqref="D6">
    <cfRule type="cellIs" dxfId="281" priority="6" operator="notEqual">
      <formula>0</formula>
    </cfRule>
  </conditionalFormatting>
  <conditionalFormatting sqref="M9">
    <cfRule type="cellIs" dxfId="280" priority="1" operator="notEqual">
      <formula>0</formula>
    </cfRule>
  </conditionalFormatting>
  <conditionalFormatting sqref="N7">
    <cfRule type="cellIs" dxfId="279" priority="4" operator="notEqual">
      <formula>0</formula>
    </cfRule>
  </conditionalFormatting>
  <conditionalFormatting sqref="N8">
    <cfRule type="cellIs" dxfId="278" priority="3" operator="notEqual">
      <formula>0</formula>
    </cfRule>
  </conditionalFormatting>
  <conditionalFormatting sqref="G9">
    <cfRule type="cellIs" dxfId="277" priority="2" operator="notEqual">
      <formula>0</formula>
    </cfRule>
  </conditionalFormatting>
  <dataValidations count="11"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  <dataValidation allowBlank="1" showInputMessage="1" showErrorMessage="1" prompt="для вибору небхідно сформувати на _x000a_листі &quot;Списки&quot; (B4:B....)_x000a_перелік дисциплін" sqref="L4"/>
    <dataValidation type="list" allowBlank="1" showInputMessage="1" showErrorMessage="1" sqref="H6:H320">
      <formula1>"1,2,3,4,1м,2м,"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1">
      <formula1>"ТФ,МФ,ІФ,ЕФ,ФБАД,ФРЕТ,ФКНТ,ФЕУ,ГФ,ФМТЕ,ФУФКС,ФСН,ЮФ"</formula1>
    </dataValidation>
  </dataValidations>
  <hyperlinks>
    <hyperlink ref="O8" r:id="rId1"/>
    <hyperlink ref="O9" r:id="rId2"/>
  </hyperlinks>
  <pageMargins left="0.70866141732283472" right="0.70866141732283472" top="0.74803149606299213" bottom="0.74803149606299213" header="0.31496062992125984" footer="0.31496062992125984"/>
  <pageSetup paperSize="9" scale="1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D6" sqref="D6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style="58" customWidth="1"/>
    <col min="13" max="13" width="9" customWidth="1"/>
    <col min="14" max="14" width="11.7109375" customWidth="1"/>
    <col min="15" max="15" width="67.140625" style="58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3</v>
      </c>
      <c r="E1" s="80" t="str">
        <f>IFERROR(VLOOKUP($D$1,Lists!$J$3:$K$15,2,0),0)</f>
        <v>Машинобудівний факультет</v>
      </c>
      <c r="F1" s="81"/>
      <c r="G1" s="81"/>
      <c r="H1" s="81"/>
      <c r="I1" s="81"/>
      <c r="J1" s="81"/>
      <c r="L1" s="57"/>
      <c r="O1" s="57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  <c r="L2" s="57"/>
      <c r="O2" s="57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59">
        <v>11</v>
      </c>
      <c r="M5" s="30">
        <v>12</v>
      </c>
      <c r="N5" s="30">
        <v>13</v>
      </c>
      <c r="O5" s="59">
        <v>14</v>
      </c>
    </row>
    <row r="6" spans="2:18" x14ac:dyDescent="0.25">
      <c r="B6" s="31">
        <f>SUBTOTAL(103,$C$6:C6)</f>
        <v>1</v>
      </c>
      <c r="C6" s="56" t="str">
        <f>IF(D6&gt;0,$D$1,"")</f>
        <v>МФ</v>
      </c>
      <c r="D6" s="48" t="s">
        <v>1154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61"/>
      <c r="P6" t="str">
        <f>IFERROR(SEARCH("-",X6,1),"")</f>
        <v/>
      </c>
      <c r="Q6" s="39" t="str">
        <f>IF(B6=1,C6,0)</f>
        <v>МФ</v>
      </c>
      <c r="R6" t="str">
        <f t="shared" ref="R6:R69" si="0">IF(B6=1,D6,0)</f>
        <v>ВМ  /  Вищої математики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61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61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61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61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61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61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61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61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61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61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61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61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61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61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61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61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61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61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61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61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61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61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61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61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61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61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61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61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61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61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61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61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61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61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61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61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61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61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61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61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61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61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61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61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61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61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61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61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61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61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61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61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61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61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61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61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61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61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61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61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61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61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61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61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61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61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61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61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61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61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61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61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61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61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61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61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61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61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61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61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61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61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61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61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61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61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61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61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61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61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61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61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61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61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61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61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61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61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61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61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61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61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61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61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61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61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61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61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61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61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61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61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61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61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61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61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61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61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61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61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61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61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61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61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61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61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61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61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61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61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61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61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61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61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61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61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61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61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61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61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61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61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61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61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61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61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61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61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61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61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61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61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61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61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61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61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61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61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61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61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61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61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61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61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61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61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61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61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61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61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61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61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61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61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61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61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61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61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61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61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61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61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61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61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61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61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61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61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61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61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61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61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61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61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61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61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61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61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61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61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61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61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61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61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61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61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61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61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61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61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61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61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61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61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61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61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61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61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61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61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61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61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61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61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61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61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61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61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61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61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61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61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61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61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61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61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61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61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61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61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61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61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61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61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61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61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61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61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61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61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61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61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61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61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61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61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61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61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61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61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61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61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61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61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61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61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61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61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61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61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61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61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61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61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61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61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61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61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61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61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61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61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61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61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61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61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61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61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61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61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61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61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61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61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61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61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61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61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61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61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61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61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61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61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61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61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61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61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61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61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61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61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61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6"/>
    </row>
    <row r="321" spans="12:13" x14ac:dyDescent="0.25">
      <c r="L321" s="60" t="s">
        <v>216</v>
      </c>
      <c r="M321" s="55">
        <f>COUNTIF($M$6:$M$319,L321)</f>
        <v>0</v>
      </c>
    </row>
    <row r="322" spans="12:13" x14ac:dyDescent="0.25">
      <c r="L322" s="60" t="s">
        <v>1129</v>
      </c>
      <c r="M322" s="55">
        <f>COUNTIF($M$6:$M$319,L322)</f>
        <v>1</v>
      </c>
    </row>
    <row r="323" spans="12:13" x14ac:dyDescent="0.25">
      <c r="L323" s="60" t="s">
        <v>250</v>
      </c>
      <c r="M323" s="55">
        <f>COUNTIF($M$6:$M$319,L323)</f>
        <v>0</v>
      </c>
    </row>
    <row r="324" spans="12:13" x14ac:dyDescent="0.25">
      <c r="L324" s="6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276" priority="24" operator="notEqual">
      <formula>0</formula>
    </cfRule>
  </conditionalFormatting>
  <conditionalFormatting sqref="M6">
    <cfRule type="cellIs" dxfId="275" priority="23" operator="notEqual">
      <formula>0</formula>
    </cfRule>
  </conditionalFormatting>
  <conditionalFormatting sqref="F6">
    <cfRule type="cellIs" dxfId="274" priority="22" operator="notEqual">
      <formula>0</formula>
    </cfRule>
  </conditionalFormatting>
  <conditionalFormatting sqref="E6">
    <cfRule type="cellIs" dxfId="273" priority="21" operator="notEqual">
      <formula>0</formula>
    </cfRule>
  </conditionalFormatting>
  <conditionalFormatting sqref="G6">
    <cfRule type="cellIs" dxfId="272" priority="20" operator="notEqual">
      <formula>0</formula>
    </cfRule>
  </conditionalFormatting>
  <conditionalFormatting sqref="N7:N319">
    <cfRule type="cellIs" dxfId="271" priority="19" operator="notEqual">
      <formula>0</formula>
    </cfRule>
  </conditionalFormatting>
  <conditionalFormatting sqref="M7:M319">
    <cfRule type="cellIs" dxfId="270" priority="18" operator="notEqual">
      <formula>0</formula>
    </cfRule>
  </conditionalFormatting>
  <conditionalFormatting sqref="F7:F319">
    <cfRule type="cellIs" dxfId="269" priority="17" operator="notEqual">
      <formula>0</formula>
    </cfRule>
  </conditionalFormatting>
  <conditionalFormatting sqref="E7:E319">
    <cfRule type="cellIs" dxfId="268" priority="16" operator="notEqual">
      <formula>0</formula>
    </cfRule>
  </conditionalFormatting>
  <conditionalFormatting sqref="G7:G319">
    <cfRule type="cellIs" dxfId="267" priority="15" operator="notEqual">
      <formula>0</formula>
    </cfRule>
  </conditionalFormatting>
  <conditionalFormatting sqref="H6">
    <cfRule type="cellIs" dxfId="266" priority="14" operator="notEqual">
      <formula>0</formula>
    </cfRule>
  </conditionalFormatting>
  <conditionalFormatting sqref="H7:H319">
    <cfRule type="cellIs" dxfId="265" priority="13" operator="notEqual">
      <formula>0</formula>
    </cfRule>
  </conditionalFormatting>
  <conditionalFormatting sqref="J6:J319">
    <cfRule type="cellIs" dxfId="264" priority="12" operator="notEqual">
      <formula>0</formula>
    </cfRule>
  </conditionalFormatting>
  <conditionalFormatting sqref="K6:K319">
    <cfRule type="cellIs" dxfId="263" priority="11" operator="notEqual">
      <formula>0</formula>
    </cfRule>
  </conditionalFormatting>
  <conditionalFormatting sqref="G320">
    <cfRule type="cellIs" dxfId="262" priority="6" operator="notEqual">
      <formula>0</formula>
    </cfRule>
  </conditionalFormatting>
  <conditionalFormatting sqref="N320">
    <cfRule type="cellIs" dxfId="261" priority="10" operator="notEqual">
      <formula>0</formula>
    </cfRule>
  </conditionalFormatting>
  <conditionalFormatting sqref="M320">
    <cfRule type="cellIs" dxfId="260" priority="9" operator="notEqual">
      <formula>0</formula>
    </cfRule>
  </conditionalFormatting>
  <conditionalFormatting sqref="F320">
    <cfRule type="cellIs" dxfId="259" priority="8" operator="notEqual">
      <formula>0</formula>
    </cfRule>
  </conditionalFormatting>
  <conditionalFormatting sqref="E320">
    <cfRule type="cellIs" dxfId="258" priority="7" operator="notEqual">
      <formula>0</formula>
    </cfRule>
  </conditionalFormatting>
  <conditionalFormatting sqref="H320">
    <cfRule type="cellIs" dxfId="257" priority="5" operator="notEqual">
      <formula>0</formula>
    </cfRule>
  </conditionalFormatting>
  <conditionalFormatting sqref="J320">
    <cfRule type="cellIs" dxfId="256" priority="4" operator="notEqual">
      <formula>0</formula>
    </cfRule>
  </conditionalFormatting>
  <conditionalFormatting sqref="K320">
    <cfRule type="cellIs" dxfId="255" priority="3" operator="notEqual">
      <formula>0</formula>
    </cfRule>
  </conditionalFormatting>
  <conditionalFormatting sqref="D6">
    <cfRule type="cellIs" dxfId="254" priority="2" operator="notEqual">
      <formula>0</formula>
    </cfRule>
  </conditionalFormatting>
  <dataValidations count="11">
    <dataValidation type="list" allowBlank="1" showInputMessage="1" showErrorMessage="1" sqref="D1">
      <formula1>"ТФ,МФ,ІФ,ЕФ,ФБАД,ФРЕТ,ФКНТ,ФЕУ,ГФ,ФМТЕ,ФУФКС,ФСН,ЮФ"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H6:H320">
      <formula1>"1,2,3,4,1м,2м,"</formula1>
    </dataValidation>
    <dataValidation allowBlank="1" showInputMessage="1" showErrorMessage="1" prompt="для вибору небхідно сформувати на _x000a_листі &quot;Списки&quot; (B4:B....)_x000a_перелік дисциплін" sqref="L4"/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C6" sqref="C6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1153</v>
      </c>
      <c r="E1" s="80" t="str">
        <f>IFERROR(VLOOKUP($D$1,Lists!$J$3:$K$15,2,0),0)</f>
        <v>Інженерно-фізичний факультет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ІФ</v>
      </c>
      <c r="D6" s="48" t="s">
        <v>1155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ІФ</v>
      </c>
      <c r="R6" t="str">
        <f t="shared" ref="R6:R69" si="0">IF(B6=1,D6,0)</f>
        <v>ФМ  /  *Фізичного матеріалознавства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253" priority="24" operator="notEqual">
      <formula>0</formula>
    </cfRule>
  </conditionalFormatting>
  <conditionalFormatting sqref="M6">
    <cfRule type="cellIs" dxfId="252" priority="23" operator="notEqual">
      <formula>0</formula>
    </cfRule>
  </conditionalFormatting>
  <conditionalFormatting sqref="F6">
    <cfRule type="cellIs" dxfId="251" priority="22" operator="notEqual">
      <formula>0</formula>
    </cfRule>
  </conditionalFormatting>
  <conditionalFormatting sqref="E6">
    <cfRule type="cellIs" dxfId="250" priority="21" operator="notEqual">
      <formula>0</formula>
    </cfRule>
  </conditionalFormatting>
  <conditionalFormatting sqref="G6">
    <cfRule type="cellIs" dxfId="249" priority="20" operator="notEqual">
      <formula>0</formula>
    </cfRule>
  </conditionalFormatting>
  <conditionalFormatting sqref="N7:N319">
    <cfRule type="cellIs" dxfId="248" priority="19" operator="notEqual">
      <formula>0</formula>
    </cfRule>
  </conditionalFormatting>
  <conditionalFormatting sqref="M7:M319">
    <cfRule type="cellIs" dxfId="247" priority="18" operator="notEqual">
      <formula>0</formula>
    </cfRule>
  </conditionalFormatting>
  <conditionalFormatting sqref="F7:F319">
    <cfRule type="cellIs" dxfId="246" priority="17" operator="notEqual">
      <formula>0</formula>
    </cfRule>
  </conditionalFormatting>
  <conditionalFormatting sqref="E7:E319">
    <cfRule type="cellIs" dxfId="245" priority="16" operator="notEqual">
      <formula>0</formula>
    </cfRule>
  </conditionalFormatting>
  <conditionalFormatting sqref="G7:G319">
    <cfRule type="cellIs" dxfId="244" priority="15" operator="notEqual">
      <formula>0</formula>
    </cfRule>
  </conditionalFormatting>
  <conditionalFormatting sqref="H6">
    <cfRule type="cellIs" dxfId="243" priority="14" operator="notEqual">
      <formula>0</formula>
    </cfRule>
  </conditionalFormatting>
  <conditionalFormatting sqref="H7:H319">
    <cfRule type="cellIs" dxfId="242" priority="13" operator="notEqual">
      <formula>0</formula>
    </cfRule>
  </conditionalFormatting>
  <conditionalFormatting sqref="J6:J319">
    <cfRule type="cellIs" dxfId="241" priority="12" operator="notEqual">
      <formula>0</formula>
    </cfRule>
  </conditionalFormatting>
  <conditionalFormatting sqref="K6:K319">
    <cfRule type="cellIs" dxfId="240" priority="11" operator="notEqual">
      <formula>0</formula>
    </cfRule>
  </conditionalFormatting>
  <conditionalFormatting sqref="G320">
    <cfRule type="cellIs" dxfId="239" priority="6" operator="notEqual">
      <formula>0</formula>
    </cfRule>
  </conditionalFormatting>
  <conditionalFormatting sqref="N320">
    <cfRule type="cellIs" dxfId="238" priority="10" operator="notEqual">
      <formula>0</formula>
    </cfRule>
  </conditionalFormatting>
  <conditionalFormatting sqref="M320">
    <cfRule type="cellIs" dxfId="237" priority="9" operator="notEqual">
      <formula>0</formula>
    </cfRule>
  </conditionalFormatting>
  <conditionalFormatting sqref="F320">
    <cfRule type="cellIs" dxfId="236" priority="8" operator="notEqual">
      <formula>0</formula>
    </cfRule>
  </conditionalFormatting>
  <conditionalFormatting sqref="E320">
    <cfRule type="cellIs" dxfId="235" priority="7" operator="notEqual">
      <formula>0</formula>
    </cfRule>
  </conditionalFormatting>
  <conditionalFormatting sqref="H320">
    <cfRule type="cellIs" dxfId="234" priority="5" operator="notEqual">
      <formula>0</formula>
    </cfRule>
  </conditionalFormatting>
  <conditionalFormatting sqref="J320">
    <cfRule type="cellIs" dxfId="233" priority="4" operator="notEqual">
      <formula>0</formula>
    </cfRule>
  </conditionalFormatting>
  <conditionalFormatting sqref="K320">
    <cfRule type="cellIs" dxfId="232" priority="3" operator="notEqual">
      <formula>0</formula>
    </cfRule>
  </conditionalFormatting>
  <conditionalFormatting sqref="D6">
    <cfRule type="cellIs" dxfId="231" priority="2" operator="notEqual">
      <formula>0</formula>
    </cfRule>
  </conditionalFormatting>
  <dataValidations count="11"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  <dataValidation allowBlank="1" showInputMessage="1" showErrorMessage="1" prompt="для вибору небхідно сформувати на _x000a_листі &quot;Списки&quot; (B4:B....)_x000a_перелік дисциплін" sqref="L4"/>
    <dataValidation type="list" allowBlank="1" showInputMessage="1" showErrorMessage="1" sqref="H6:H320">
      <formula1>"1,2,3,4,1м,2м,"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1">
      <formula1>"ТФ,МФ,ІФ,ЕФ,ФБАД,ФРЕТ,ФКНТ,ФЕУ,ГФ,ФМТЕ,ФУФКС,ФСН,ЮФ"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D11" sqref="D11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1112</v>
      </c>
      <c r="E1" s="80" t="str">
        <f>IFERROR(VLOOKUP($D$1,Lists!$J$3:$K$15,2,0),0)</f>
        <v>Електротехнічний факультет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ЕФ</v>
      </c>
      <c r="D6" s="48" t="s">
        <v>1156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ЕФ</v>
      </c>
      <c r="R6" t="str">
        <f t="shared" ref="R6:R69" si="0">IF(B6=1,D6,0)</f>
        <v>ЕА  /  *Електричних та електронних  апаратів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230" priority="24" operator="notEqual">
      <formula>0</formula>
    </cfRule>
  </conditionalFormatting>
  <conditionalFormatting sqref="M6">
    <cfRule type="cellIs" dxfId="229" priority="23" operator="notEqual">
      <formula>0</formula>
    </cfRule>
  </conditionalFormatting>
  <conditionalFormatting sqref="F6">
    <cfRule type="cellIs" dxfId="228" priority="22" operator="notEqual">
      <formula>0</formula>
    </cfRule>
  </conditionalFormatting>
  <conditionalFormatting sqref="E6">
    <cfRule type="cellIs" dxfId="227" priority="21" operator="notEqual">
      <formula>0</formula>
    </cfRule>
  </conditionalFormatting>
  <conditionalFormatting sqref="G6">
    <cfRule type="cellIs" dxfId="226" priority="20" operator="notEqual">
      <formula>0</formula>
    </cfRule>
  </conditionalFormatting>
  <conditionalFormatting sqref="N7:N319">
    <cfRule type="cellIs" dxfId="225" priority="19" operator="notEqual">
      <formula>0</formula>
    </cfRule>
  </conditionalFormatting>
  <conditionalFormatting sqref="M7:M319">
    <cfRule type="cellIs" dxfId="224" priority="18" operator="notEqual">
      <formula>0</formula>
    </cfRule>
  </conditionalFormatting>
  <conditionalFormatting sqref="F7:F319">
    <cfRule type="cellIs" dxfId="223" priority="17" operator="notEqual">
      <formula>0</formula>
    </cfRule>
  </conditionalFormatting>
  <conditionalFormatting sqref="E7:E319">
    <cfRule type="cellIs" dxfId="222" priority="16" operator="notEqual">
      <formula>0</formula>
    </cfRule>
  </conditionalFormatting>
  <conditionalFormatting sqref="G7:G319">
    <cfRule type="cellIs" dxfId="221" priority="15" operator="notEqual">
      <formula>0</formula>
    </cfRule>
  </conditionalFormatting>
  <conditionalFormatting sqref="H6">
    <cfRule type="cellIs" dxfId="220" priority="14" operator="notEqual">
      <formula>0</formula>
    </cfRule>
  </conditionalFormatting>
  <conditionalFormatting sqref="H7:H319">
    <cfRule type="cellIs" dxfId="219" priority="13" operator="notEqual">
      <formula>0</formula>
    </cfRule>
  </conditionalFormatting>
  <conditionalFormatting sqref="J6:J319">
    <cfRule type="cellIs" dxfId="218" priority="12" operator="notEqual">
      <formula>0</formula>
    </cfRule>
  </conditionalFormatting>
  <conditionalFormatting sqref="K6:K319">
    <cfRule type="cellIs" dxfId="217" priority="11" operator="notEqual">
      <formula>0</formula>
    </cfRule>
  </conditionalFormatting>
  <conditionalFormatting sqref="G320">
    <cfRule type="cellIs" dxfId="216" priority="6" operator="notEqual">
      <formula>0</formula>
    </cfRule>
  </conditionalFormatting>
  <conditionalFormatting sqref="N320">
    <cfRule type="cellIs" dxfId="215" priority="10" operator="notEqual">
      <formula>0</formula>
    </cfRule>
  </conditionalFormatting>
  <conditionalFormatting sqref="M320">
    <cfRule type="cellIs" dxfId="214" priority="9" operator="notEqual">
      <formula>0</formula>
    </cfRule>
  </conditionalFormatting>
  <conditionalFormatting sqref="F320">
    <cfRule type="cellIs" dxfId="213" priority="8" operator="notEqual">
      <formula>0</formula>
    </cfRule>
  </conditionalFormatting>
  <conditionalFormatting sqref="E320">
    <cfRule type="cellIs" dxfId="212" priority="7" operator="notEqual">
      <formula>0</formula>
    </cfRule>
  </conditionalFormatting>
  <conditionalFormatting sqref="H320">
    <cfRule type="cellIs" dxfId="211" priority="5" operator="notEqual">
      <formula>0</formula>
    </cfRule>
  </conditionalFormatting>
  <conditionalFormatting sqref="J320">
    <cfRule type="cellIs" dxfId="210" priority="4" operator="notEqual">
      <formula>0</formula>
    </cfRule>
  </conditionalFormatting>
  <conditionalFormatting sqref="K320">
    <cfRule type="cellIs" dxfId="209" priority="3" operator="notEqual">
      <formula>0</formula>
    </cfRule>
  </conditionalFormatting>
  <conditionalFormatting sqref="D6">
    <cfRule type="cellIs" dxfId="208" priority="2" operator="notEqual">
      <formula>0</formula>
    </cfRule>
  </conditionalFormatting>
  <dataValidations count="11">
    <dataValidation type="list" allowBlank="1" showInputMessage="1" showErrorMessage="1" sqref="D1">
      <formula1>"ТФ,МФ,ІФ,ЕФ,ФБАД,ФРЕТ,ФКНТ,ФЕУ,ГФ,ФМТЕ,ФУФКС,ФСН,ЮФ"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H6:H320">
      <formula1>"1,2,3,4,1м,2м,"</formula1>
    </dataValidation>
    <dataValidation allowBlank="1" showInputMessage="1" showErrorMessage="1" prompt="для вибору небхідно сформувати на _x000a_листі &quot;Списки&quot; (B4:B....)_x000a_перелік дисциплін" sqref="L4"/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abSelected="1" topLeftCell="B1" zoomScale="86" zoomScaleNormal="86" workbookViewId="0">
      <pane xSplit="10" ySplit="5" topLeftCell="N51" activePane="bottomRight" state="frozen"/>
      <selection activeCell="B1" sqref="B1"/>
      <selection pane="topRight" activeCell="L1" sqref="L1"/>
      <selection pane="bottomLeft" activeCell="B6" sqref="B6"/>
      <selection pane="bottomRight" activeCell="O21" sqref="O21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22.140625" customWidth="1"/>
    <col min="10" max="10" width="7.42578125" customWidth="1"/>
    <col min="11" max="11" width="36.42578125" customWidth="1"/>
    <col min="12" max="12" width="47.710937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5</v>
      </c>
      <c r="E1" s="80" t="str">
        <f>IFERROR(VLOOKUP($D$1,Lists!$J$3:$K$15,2,0),0)</f>
        <v>Факультет будівництва, архітектури та дизайну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 t="s">
        <v>1181</v>
      </c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 t="shared" ref="C6:C70" si="0">IF(D6&gt;0,$D$1,"")</f>
        <v>ФБАД</v>
      </c>
      <c r="D6" s="67" t="s">
        <v>1181</v>
      </c>
      <c r="E6" s="68" t="s">
        <v>1185</v>
      </c>
      <c r="F6" s="68">
        <v>3</v>
      </c>
      <c r="G6" s="68" t="s">
        <v>1175</v>
      </c>
      <c r="H6" s="68">
        <v>2</v>
      </c>
      <c r="I6" s="69" t="s">
        <v>1204</v>
      </c>
      <c r="J6" s="68"/>
      <c r="K6" s="70" t="s">
        <v>1172</v>
      </c>
      <c r="L6" s="71" t="s">
        <v>1205</v>
      </c>
      <c r="M6" s="68" t="s">
        <v>1171</v>
      </c>
      <c r="N6" s="68" t="s">
        <v>1174</v>
      </c>
      <c r="O6" s="62" t="s">
        <v>1179</v>
      </c>
      <c r="P6" t="str">
        <f t="shared" ref="P6:P71" si="1">IFERROR(SEARCH("-",X6,1),"")</f>
        <v/>
      </c>
      <c r="Q6" s="31">
        <f ca="1">SUBTOTAL(103,$C$6:R6)</f>
        <v>2</v>
      </c>
      <c r="R6" t="str">
        <f t="shared" ref="R6:R69" si="2">IF(B6=1,D6,0)</f>
        <v>Мхнк  /  Механіки</v>
      </c>
    </row>
    <row r="7" spans="2:18" x14ac:dyDescent="0.25">
      <c r="B7" s="31">
        <f>SUBTOTAL(103,$C$6:C7)</f>
        <v>2</v>
      </c>
      <c r="C7" s="56" t="str">
        <f t="shared" si="0"/>
        <v>ФБАД</v>
      </c>
      <c r="D7" s="67" t="s">
        <v>1181</v>
      </c>
      <c r="E7" s="68" t="s">
        <v>1185</v>
      </c>
      <c r="F7" s="68">
        <v>3</v>
      </c>
      <c r="G7" s="68" t="s">
        <v>1166</v>
      </c>
      <c r="H7" s="68">
        <v>2</v>
      </c>
      <c r="I7" s="69" t="s">
        <v>1204</v>
      </c>
      <c r="J7" s="68"/>
      <c r="K7" s="70" t="s">
        <v>1195</v>
      </c>
      <c r="L7" s="71" t="s">
        <v>1205</v>
      </c>
      <c r="M7" s="68" t="s">
        <v>1129</v>
      </c>
      <c r="N7" s="68" t="s">
        <v>1174</v>
      </c>
      <c r="O7" s="62" t="s">
        <v>1197</v>
      </c>
      <c r="P7" t="str">
        <f t="shared" si="1"/>
        <v/>
      </c>
      <c r="Q7" s="31">
        <f ca="1">SUBTOTAL(103,$C$6:R7)</f>
        <v>2</v>
      </c>
      <c r="R7">
        <f t="shared" si="2"/>
        <v>0</v>
      </c>
    </row>
    <row r="8" spans="2:18" x14ac:dyDescent="0.25">
      <c r="B8" s="31">
        <f>SUBTOTAL(103,$C$6:C8)</f>
        <v>3</v>
      </c>
      <c r="C8" s="56" t="str">
        <f t="shared" si="0"/>
        <v>ФБАД</v>
      </c>
      <c r="D8" s="67" t="s">
        <v>1181</v>
      </c>
      <c r="E8" s="68" t="s">
        <v>1185</v>
      </c>
      <c r="F8" s="68">
        <v>2</v>
      </c>
      <c r="G8" s="68" t="s">
        <v>1128</v>
      </c>
      <c r="H8" s="68">
        <v>2</v>
      </c>
      <c r="I8" s="69" t="s">
        <v>1214</v>
      </c>
      <c r="J8" s="68"/>
      <c r="K8" s="70" t="s">
        <v>1176</v>
      </c>
      <c r="L8" s="71" t="s">
        <v>1177</v>
      </c>
      <c r="M8" s="68" t="s">
        <v>1129</v>
      </c>
      <c r="N8" s="68" t="s">
        <v>1174</v>
      </c>
      <c r="O8" s="63" t="s">
        <v>1180</v>
      </c>
      <c r="P8" t="str">
        <f t="shared" si="1"/>
        <v/>
      </c>
      <c r="Q8" s="31">
        <f ca="1">SUBTOTAL(103,$C$6:R8)</f>
        <v>2</v>
      </c>
      <c r="R8">
        <f t="shared" si="2"/>
        <v>0</v>
      </c>
    </row>
    <row r="9" spans="2:18" x14ac:dyDescent="0.25">
      <c r="B9" s="31">
        <f>SUBTOTAL(103,$C$6:C9)</f>
        <v>4</v>
      </c>
      <c r="C9" s="56" t="str">
        <f t="shared" si="0"/>
        <v>ФБАД</v>
      </c>
      <c r="D9" s="67" t="s">
        <v>1181</v>
      </c>
      <c r="E9" s="68" t="s">
        <v>1185</v>
      </c>
      <c r="F9" s="68">
        <v>3</v>
      </c>
      <c r="G9" s="68" t="s">
        <v>1175</v>
      </c>
      <c r="H9" s="68">
        <v>2</v>
      </c>
      <c r="I9" s="69" t="s">
        <v>1214</v>
      </c>
      <c r="J9" s="68"/>
      <c r="K9" s="70" t="s">
        <v>1176</v>
      </c>
      <c r="L9" s="71" t="s">
        <v>1177</v>
      </c>
      <c r="M9" s="68" t="s">
        <v>216</v>
      </c>
      <c r="N9" s="68" t="s">
        <v>1174</v>
      </c>
      <c r="O9" s="63" t="s">
        <v>1180</v>
      </c>
      <c r="P9" t="str">
        <f t="shared" si="1"/>
        <v/>
      </c>
      <c r="Q9" s="31">
        <f ca="1">SUBTOTAL(103,$C$6:R9)</f>
        <v>2</v>
      </c>
      <c r="R9">
        <f t="shared" si="2"/>
        <v>0</v>
      </c>
    </row>
    <row r="10" spans="2:18" x14ac:dyDescent="0.25">
      <c r="B10" s="31">
        <f>SUBTOTAL(103,$C$6:C14)</f>
        <v>8</v>
      </c>
      <c r="C10" s="56" t="str">
        <f t="shared" si="0"/>
        <v>ФБАД</v>
      </c>
      <c r="D10" s="67" t="s">
        <v>1181</v>
      </c>
      <c r="E10" s="68" t="s">
        <v>1170</v>
      </c>
      <c r="F10" s="68">
        <v>1</v>
      </c>
      <c r="G10" s="68" t="s">
        <v>1128</v>
      </c>
      <c r="H10" s="68">
        <v>2</v>
      </c>
      <c r="I10" s="69" t="s">
        <v>1165</v>
      </c>
      <c r="J10" s="68"/>
      <c r="K10" s="27" t="s">
        <v>1220</v>
      </c>
      <c r="L10" s="71" t="s">
        <v>1168</v>
      </c>
      <c r="M10" s="68" t="s">
        <v>1129</v>
      </c>
      <c r="N10" s="68" t="s">
        <v>1174</v>
      </c>
      <c r="O10" s="77" t="s">
        <v>1221</v>
      </c>
      <c r="Q10" s="31"/>
    </row>
    <row r="11" spans="2:18" x14ac:dyDescent="0.25">
      <c r="B11" s="31">
        <f>SUBTOTAL(103,$C$6:C15)</f>
        <v>9</v>
      </c>
      <c r="C11" s="56" t="str">
        <f t="shared" si="0"/>
        <v>ФБАД</v>
      </c>
      <c r="D11" s="67" t="s">
        <v>1181</v>
      </c>
      <c r="E11" s="68" t="s">
        <v>1170</v>
      </c>
      <c r="F11" s="68">
        <v>2</v>
      </c>
      <c r="G11" s="68" t="s">
        <v>1128</v>
      </c>
      <c r="H11" s="68">
        <v>2</v>
      </c>
      <c r="I11" s="69" t="s">
        <v>1214</v>
      </c>
      <c r="J11" s="68"/>
      <c r="K11" s="27" t="s">
        <v>1220</v>
      </c>
      <c r="L11" s="71" t="s">
        <v>1168</v>
      </c>
      <c r="M11" s="68" t="s">
        <v>216</v>
      </c>
      <c r="N11" s="68" t="s">
        <v>1174</v>
      </c>
      <c r="O11" s="77" t="s">
        <v>1221</v>
      </c>
      <c r="Q11" s="31"/>
    </row>
    <row r="12" spans="2:18" x14ac:dyDescent="0.25">
      <c r="B12" s="31"/>
      <c r="C12" s="56" t="s">
        <v>5</v>
      </c>
      <c r="D12" s="67" t="s">
        <v>1181</v>
      </c>
      <c r="E12" s="68" t="s">
        <v>1185</v>
      </c>
      <c r="F12" s="68">
        <v>4</v>
      </c>
      <c r="G12" s="68" t="s">
        <v>1166</v>
      </c>
      <c r="H12" s="68">
        <v>2</v>
      </c>
      <c r="I12" s="79" t="s">
        <v>1225</v>
      </c>
      <c r="J12" s="68" t="s">
        <v>986</v>
      </c>
      <c r="K12" s="27" t="s">
        <v>1220</v>
      </c>
      <c r="L12" s="71" t="s">
        <v>1168</v>
      </c>
      <c r="M12" s="68" t="s">
        <v>1129</v>
      </c>
      <c r="N12" s="68" t="s">
        <v>1174</v>
      </c>
      <c r="O12" s="77" t="s">
        <v>1221</v>
      </c>
      <c r="Q12" s="31"/>
    </row>
    <row r="13" spans="2:18" x14ac:dyDescent="0.25">
      <c r="B13" s="31"/>
      <c r="C13" s="72"/>
      <c r="D13" s="48"/>
      <c r="E13" s="25"/>
      <c r="F13" s="25"/>
      <c r="G13" s="25"/>
      <c r="H13" s="25"/>
      <c r="I13" s="54"/>
      <c r="J13" s="25"/>
      <c r="K13" s="27"/>
      <c r="L13" s="28"/>
      <c r="M13" s="25"/>
      <c r="N13" s="25"/>
      <c r="O13" s="62"/>
      <c r="Q13" s="31"/>
    </row>
    <row r="14" spans="2:18" ht="16.5" x14ac:dyDescent="0.3">
      <c r="B14" s="31">
        <f>SUBTOTAL(103,$C$6:C20)</f>
        <v>14</v>
      </c>
      <c r="C14" s="56" t="str">
        <f t="shared" si="0"/>
        <v>ФБАД</v>
      </c>
      <c r="D14" s="48" t="s">
        <v>1181</v>
      </c>
      <c r="E14" s="25" t="s">
        <v>1151</v>
      </c>
      <c r="F14" s="25">
        <v>1</v>
      </c>
      <c r="G14" s="25" t="s">
        <v>1128</v>
      </c>
      <c r="H14" s="25">
        <v>2</v>
      </c>
      <c r="I14" s="54" t="s">
        <v>1219</v>
      </c>
      <c r="J14" s="25"/>
      <c r="K14" s="27" t="s">
        <v>1182</v>
      </c>
      <c r="L14" s="28" t="s">
        <v>1168</v>
      </c>
      <c r="M14" s="25" t="s">
        <v>216</v>
      </c>
      <c r="N14" s="25" t="s">
        <v>1174</v>
      </c>
      <c r="O14" s="64" t="s">
        <v>1183</v>
      </c>
      <c r="P14" t="str">
        <f t="shared" si="1"/>
        <v/>
      </c>
      <c r="Q14" s="31">
        <f ca="1">SUBTOTAL(103,$C$6:R14)</f>
        <v>2</v>
      </c>
      <c r="R14">
        <f>IF(B10=1,D14,0)</f>
        <v>0</v>
      </c>
    </row>
    <row r="15" spans="2:18" ht="16.5" x14ac:dyDescent="0.3">
      <c r="B15" s="31">
        <f>SUBTOTAL(103,$C$6:C21)</f>
        <v>15</v>
      </c>
      <c r="C15" s="56" t="str">
        <f>IF(D15&gt;0,$D$1,"")</f>
        <v>ФБАД</v>
      </c>
      <c r="D15" s="48" t="s">
        <v>1181</v>
      </c>
      <c r="E15" s="25" t="s">
        <v>1151</v>
      </c>
      <c r="F15" s="25">
        <v>2</v>
      </c>
      <c r="G15" s="25" t="s">
        <v>1166</v>
      </c>
      <c r="H15" s="25">
        <v>2</v>
      </c>
      <c r="I15" s="54" t="s">
        <v>1219</v>
      </c>
      <c r="J15" s="25"/>
      <c r="K15" s="27" t="s">
        <v>1182</v>
      </c>
      <c r="L15" s="28" t="s">
        <v>1168</v>
      </c>
      <c r="M15" s="25" t="s">
        <v>1129</v>
      </c>
      <c r="N15" s="25" t="s">
        <v>1174</v>
      </c>
      <c r="O15" s="64" t="s">
        <v>1183</v>
      </c>
      <c r="P15" t="str">
        <f t="shared" si="1"/>
        <v/>
      </c>
      <c r="Q15" s="31">
        <f ca="1">SUBTOTAL(103,$C$6:R15)</f>
        <v>2</v>
      </c>
      <c r="R15">
        <f>IF(B11=1,D15,0)</f>
        <v>0</v>
      </c>
    </row>
    <row r="16" spans="2:18" x14ac:dyDescent="0.25">
      <c r="B16" s="31"/>
      <c r="C16" s="56" t="s">
        <v>5</v>
      </c>
      <c r="D16" s="48" t="s">
        <v>1181</v>
      </c>
      <c r="E16" s="25" t="s">
        <v>1151</v>
      </c>
      <c r="F16" s="25">
        <v>1</v>
      </c>
      <c r="G16" s="25" t="s">
        <v>1175</v>
      </c>
      <c r="H16" s="25">
        <v>2</v>
      </c>
      <c r="I16" s="54" t="s">
        <v>1222</v>
      </c>
      <c r="J16" s="25" t="s">
        <v>986</v>
      </c>
      <c r="K16" s="27" t="s">
        <v>1220</v>
      </c>
      <c r="L16" s="28" t="s">
        <v>1168</v>
      </c>
      <c r="M16" s="25" t="s">
        <v>1129</v>
      </c>
      <c r="N16" s="25" t="s">
        <v>1174</v>
      </c>
      <c r="O16" s="77" t="s">
        <v>1221</v>
      </c>
      <c r="Q16" s="31"/>
    </row>
    <row r="17" spans="2:18" x14ac:dyDescent="0.25">
      <c r="B17" s="31"/>
      <c r="C17" s="56" t="s">
        <v>5</v>
      </c>
      <c r="D17" s="48" t="s">
        <v>1181</v>
      </c>
      <c r="E17" s="25" t="s">
        <v>1151</v>
      </c>
      <c r="F17" s="25">
        <v>2</v>
      </c>
      <c r="G17" s="25" t="s">
        <v>1128</v>
      </c>
      <c r="H17" s="25">
        <v>2</v>
      </c>
      <c r="I17" s="54" t="s">
        <v>1222</v>
      </c>
      <c r="J17" s="25" t="s">
        <v>986</v>
      </c>
      <c r="K17" s="27" t="s">
        <v>1220</v>
      </c>
      <c r="L17" s="28" t="s">
        <v>1168</v>
      </c>
      <c r="M17" s="25" t="s">
        <v>216</v>
      </c>
      <c r="N17" s="25" t="s">
        <v>1174</v>
      </c>
      <c r="O17" s="77" t="s">
        <v>1221</v>
      </c>
      <c r="Q17" s="31"/>
    </row>
    <row r="18" spans="2:18" x14ac:dyDescent="0.25">
      <c r="B18" s="31"/>
      <c r="C18" s="56" t="s">
        <v>5</v>
      </c>
      <c r="D18" s="48" t="s">
        <v>1181</v>
      </c>
      <c r="E18" s="25" t="s">
        <v>1178</v>
      </c>
      <c r="F18" s="25">
        <v>2</v>
      </c>
      <c r="G18" s="25" t="s">
        <v>1128</v>
      </c>
      <c r="H18" s="25">
        <v>2</v>
      </c>
      <c r="I18" s="54" t="s">
        <v>1224</v>
      </c>
      <c r="J18" s="25"/>
      <c r="K18" s="27" t="s">
        <v>1220</v>
      </c>
      <c r="L18" s="28" t="s">
        <v>1187</v>
      </c>
      <c r="M18" s="25" t="s">
        <v>216</v>
      </c>
      <c r="N18" s="25" t="s">
        <v>1174</v>
      </c>
      <c r="O18" s="77" t="s">
        <v>1221</v>
      </c>
      <c r="Q18" s="31"/>
    </row>
    <row r="19" spans="2:18" x14ac:dyDescent="0.25">
      <c r="B19" s="31"/>
      <c r="C19" s="56" t="s">
        <v>5</v>
      </c>
      <c r="D19" s="48" t="s">
        <v>1181</v>
      </c>
      <c r="E19" s="25" t="s">
        <v>1178</v>
      </c>
      <c r="F19" s="25">
        <v>3</v>
      </c>
      <c r="G19" s="25" t="s">
        <v>1166</v>
      </c>
      <c r="H19" s="25">
        <v>2</v>
      </c>
      <c r="I19" s="54" t="s">
        <v>1224</v>
      </c>
      <c r="J19" s="25"/>
      <c r="K19" s="27" t="s">
        <v>1220</v>
      </c>
      <c r="L19" s="28" t="s">
        <v>1187</v>
      </c>
      <c r="M19" s="25" t="s">
        <v>1129</v>
      </c>
      <c r="N19" s="25" t="s">
        <v>1174</v>
      </c>
      <c r="O19" s="77" t="s">
        <v>1221</v>
      </c>
      <c r="Q19" s="31"/>
    </row>
    <row r="20" spans="2:18" ht="18" customHeight="1" x14ac:dyDescent="0.25">
      <c r="B20" s="31">
        <f>SUBTOTAL(103,$C$6:C21)</f>
        <v>15</v>
      </c>
      <c r="C20" s="56" t="str">
        <f t="shared" si="0"/>
        <v>ФБАД</v>
      </c>
      <c r="D20" s="48" t="s">
        <v>1181</v>
      </c>
      <c r="E20" s="25" t="s">
        <v>1170</v>
      </c>
      <c r="F20" s="25">
        <v>2</v>
      </c>
      <c r="G20" s="25" t="s">
        <v>1128</v>
      </c>
      <c r="H20" s="25">
        <v>2</v>
      </c>
      <c r="I20" s="54" t="s">
        <v>1199</v>
      </c>
      <c r="J20" s="25"/>
      <c r="K20" s="27" t="s">
        <v>1184</v>
      </c>
      <c r="L20" s="28" t="s">
        <v>1200</v>
      </c>
      <c r="M20" s="25" t="s">
        <v>216</v>
      </c>
      <c r="N20" s="25" t="s">
        <v>1174</v>
      </c>
      <c r="O20" s="78" t="s">
        <v>1227</v>
      </c>
      <c r="P20" t="str">
        <f t="shared" si="1"/>
        <v/>
      </c>
      <c r="Q20" s="31">
        <f ca="1">SUBTOTAL(103,$C$6:R20)</f>
        <v>2</v>
      </c>
      <c r="R20">
        <f>IF(B14=1,D20,0)</f>
        <v>0</v>
      </c>
    </row>
    <row r="21" spans="2:18" x14ac:dyDescent="0.25">
      <c r="B21" s="31">
        <f>SUBTOTAL(103,$C$6:C21)</f>
        <v>15</v>
      </c>
      <c r="C21" s="56" t="str">
        <f t="shared" si="0"/>
        <v>ФБАД</v>
      </c>
      <c r="D21" s="48" t="s">
        <v>1181</v>
      </c>
      <c r="E21" s="25" t="s">
        <v>1170</v>
      </c>
      <c r="F21" s="25">
        <v>3</v>
      </c>
      <c r="G21" s="25" t="s">
        <v>1128</v>
      </c>
      <c r="H21" s="25">
        <v>2</v>
      </c>
      <c r="I21" s="54" t="s">
        <v>1199</v>
      </c>
      <c r="J21" s="25"/>
      <c r="K21" s="27" t="s">
        <v>1184</v>
      </c>
      <c r="L21" s="28" t="s">
        <v>1200</v>
      </c>
      <c r="M21" s="25" t="s">
        <v>1129</v>
      </c>
      <c r="N21" s="25" t="s">
        <v>1174</v>
      </c>
      <c r="O21" s="61" t="s">
        <v>1227</v>
      </c>
      <c r="P21" t="str">
        <f t="shared" si="1"/>
        <v/>
      </c>
      <c r="Q21" s="31">
        <f ca="1">SUBTOTAL(103,$C$6:R21)</f>
        <v>2</v>
      </c>
      <c r="R21">
        <f>IF(B15=1,D21,0)</f>
        <v>0</v>
      </c>
    </row>
    <row r="22" spans="2:18" ht="15.75" x14ac:dyDescent="0.25">
      <c r="B22" s="31"/>
      <c r="C22" s="72"/>
      <c r="D22" s="48"/>
      <c r="E22" s="25"/>
      <c r="F22" s="25"/>
      <c r="G22" s="25"/>
      <c r="H22" s="25"/>
      <c r="I22" s="54"/>
      <c r="J22" s="25"/>
      <c r="K22" s="27"/>
      <c r="L22" s="28"/>
      <c r="M22" s="25"/>
      <c r="N22" s="25"/>
      <c r="O22" s="65"/>
      <c r="Q22" s="31"/>
    </row>
    <row r="23" spans="2:18" ht="16.5" x14ac:dyDescent="0.3">
      <c r="B23" s="31">
        <f>SUBTOTAL(103,$C$6:C25)</f>
        <v>18</v>
      </c>
      <c r="C23" s="56" t="str">
        <f t="shared" si="0"/>
        <v>ФБАД</v>
      </c>
      <c r="D23" s="48" t="s">
        <v>1181</v>
      </c>
      <c r="E23" s="25" t="s">
        <v>1189</v>
      </c>
      <c r="F23" s="25">
        <v>6</v>
      </c>
      <c r="G23" s="25" t="s">
        <v>1128</v>
      </c>
      <c r="H23" s="25">
        <v>1</v>
      </c>
      <c r="I23" s="54" t="s">
        <v>1201</v>
      </c>
      <c r="J23" s="25"/>
      <c r="K23" s="27" t="s">
        <v>1182</v>
      </c>
      <c r="L23" s="28" t="s">
        <v>1196</v>
      </c>
      <c r="M23" s="25" t="s">
        <v>216</v>
      </c>
      <c r="N23" s="25" t="s">
        <v>1174</v>
      </c>
      <c r="O23" s="64" t="s">
        <v>1183</v>
      </c>
      <c r="P23" t="str">
        <f t="shared" si="1"/>
        <v/>
      </c>
      <c r="Q23" s="31">
        <f ca="1">SUBTOTAL(103,$C$6:R23)</f>
        <v>2</v>
      </c>
      <c r="R23" t="e">
        <f>IF(#REF!=1,D23,0)</f>
        <v>#REF!</v>
      </c>
    </row>
    <row r="24" spans="2:18" ht="16.5" x14ac:dyDescent="0.3">
      <c r="B24" s="31">
        <f>SUBTOTAL(103,$C$6:C26)</f>
        <v>19</v>
      </c>
      <c r="C24" s="56" t="str">
        <f t="shared" si="0"/>
        <v>ФБАД</v>
      </c>
      <c r="D24" s="48" t="s">
        <v>1181</v>
      </c>
      <c r="E24" s="25" t="s">
        <v>1189</v>
      </c>
      <c r="F24" s="25">
        <v>7</v>
      </c>
      <c r="G24" s="25" t="s">
        <v>1175</v>
      </c>
      <c r="H24" s="25">
        <v>1</v>
      </c>
      <c r="I24" s="54" t="s">
        <v>1201</v>
      </c>
      <c r="J24" s="25"/>
      <c r="K24" s="27" t="s">
        <v>1182</v>
      </c>
      <c r="L24" s="28" t="s">
        <v>1196</v>
      </c>
      <c r="M24" s="25" t="s">
        <v>1129</v>
      </c>
      <c r="N24" s="25" t="s">
        <v>1174</v>
      </c>
      <c r="O24" s="64" t="s">
        <v>1183</v>
      </c>
      <c r="P24" t="str">
        <f t="shared" si="1"/>
        <v/>
      </c>
      <c r="Q24" s="31">
        <f ca="1">SUBTOTAL(103,$C$6:R24)</f>
        <v>2</v>
      </c>
      <c r="R24" t="e">
        <f>IF(#REF!=1,D24,0)</f>
        <v>#REF!</v>
      </c>
    </row>
    <row r="25" spans="2:18" x14ac:dyDescent="0.25">
      <c r="B25" s="31">
        <v>24</v>
      </c>
      <c r="C25" s="56" t="str">
        <f t="shared" si="0"/>
        <v>ФБАД</v>
      </c>
      <c r="D25" s="48" t="s">
        <v>1181</v>
      </c>
      <c r="E25" s="25" t="s">
        <v>1151</v>
      </c>
      <c r="F25" s="25">
        <v>6</v>
      </c>
      <c r="G25" s="25" t="s">
        <v>1166</v>
      </c>
      <c r="H25" s="25">
        <v>2</v>
      </c>
      <c r="I25" s="54" t="s">
        <v>1198</v>
      </c>
      <c r="J25" s="25"/>
      <c r="K25" s="27" t="s">
        <v>1184</v>
      </c>
      <c r="L25" s="28" t="s">
        <v>1177</v>
      </c>
      <c r="M25" s="25" t="s">
        <v>250</v>
      </c>
      <c r="N25" s="25" t="s">
        <v>1174</v>
      </c>
      <c r="O25" s="66" t="s">
        <v>1227</v>
      </c>
      <c r="P25" t="str">
        <f t="shared" si="1"/>
        <v/>
      </c>
      <c r="Q25" s="31">
        <f ca="1">SUBTOTAL(103,$C$6:R25)</f>
        <v>2</v>
      </c>
      <c r="R25">
        <f t="shared" ref="R25:R26" si="3">IF(B23=1,D25,0)</f>
        <v>0</v>
      </c>
    </row>
    <row r="26" spans="2:18" x14ac:dyDescent="0.25">
      <c r="B26" s="31">
        <v>25</v>
      </c>
      <c r="C26" s="56" t="str">
        <f t="shared" si="0"/>
        <v>ФБАД</v>
      </c>
      <c r="D26" s="48" t="s">
        <v>1181</v>
      </c>
      <c r="E26" s="25" t="s">
        <v>1151</v>
      </c>
      <c r="F26" s="25">
        <v>7</v>
      </c>
      <c r="G26" s="25" t="s">
        <v>1128</v>
      </c>
      <c r="H26" s="25">
        <v>2</v>
      </c>
      <c r="I26" s="54" t="s">
        <v>1198</v>
      </c>
      <c r="J26" s="25"/>
      <c r="K26" s="27" t="s">
        <v>1184</v>
      </c>
      <c r="L26" s="28" t="s">
        <v>1177</v>
      </c>
      <c r="M26" s="25" t="s">
        <v>216</v>
      </c>
      <c r="N26" s="25" t="s">
        <v>1174</v>
      </c>
      <c r="O26" s="66" t="s">
        <v>1227</v>
      </c>
      <c r="P26" t="str">
        <f t="shared" si="1"/>
        <v/>
      </c>
      <c r="Q26" s="31">
        <f ca="1">SUBTOTAL(103,$C$6:R26)</f>
        <v>2</v>
      </c>
      <c r="R26">
        <f t="shared" si="3"/>
        <v>0</v>
      </c>
    </row>
    <row r="27" spans="2:18" x14ac:dyDescent="0.25">
      <c r="B27" s="31"/>
      <c r="C27" s="56" t="s">
        <v>5</v>
      </c>
      <c r="D27" s="48" t="s">
        <v>1181</v>
      </c>
      <c r="E27" s="25" t="s">
        <v>1151</v>
      </c>
      <c r="F27" s="25">
        <v>8</v>
      </c>
      <c r="G27" s="25" t="s">
        <v>1128</v>
      </c>
      <c r="H27" s="25">
        <v>2</v>
      </c>
      <c r="I27" s="54" t="s">
        <v>1198</v>
      </c>
      <c r="J27" s="25"/>
      <c r="K27" s="27" t="s">
        <v>1184</v>
      </c>
      <c r="L27" s="28" t="s">
        <v>1177</v>
      </c>
      <c r="M27" s="25" t="s">
        <v>1129</v>
      </c>
      <c r="N27" s="25" t="s">
        <v>1174</v>
      </c>
      <c r="O27" s="66" t="s">
        <v>1227</v>
      </c>
      <c r="Q27" s="31"/>
    </row>
    <row r="28" spans="2:18" x14ac:dyDescent="0.25">
      <c r="B28" s="31"/>
      <c r="C28" s="56" t="s">
        <v>5</v>
      </c>
      <c r="D28" s="48" t="s">
        <v>1181</v>
      </c>
      <c r="E28" s="25" t="s">
        <v>1170</v>
      </c>
      <c r="F28" s="25">
        <v>6</v>
      </c>
      <c r="G28" s="25" t="s">
        <v>1175</v>
      </c>
      <c r="H28" s="25">
        <v>2</v>
      </c>
      <c r="I28" s="54" t="s">
        <v>1213</v>
      </c>
      <c r="J28" s="25"/>
      <c r="K28" s="27" t="s">
        <v>1184</v>
      </c>
      <c r="L28" s="28" t="s">
        <v>1177</v>
      </c>
      <c r="M28" s="25" t="s">
        <v>250</v>
      </c>
      <c r="N28" s="25" t="s">
        <v>1174</v>
      </c>
      <c r="O28" s="66" t="s">
        <v>1227</v>
      </c>
      <c r="Q28" s="31"/>
    </row>
    <row r="29" spans="2:18" x14ac:dyDescent="0.25">
      <c r="B29" s="31"/>
      <c r="C29" s="56" t="s">
        <v>5</v>
      </c>
      <c r="D29" s="48" t="s">
        <v>1181</v>
      </c>
      <c r="E29" s="25" t="s">
        <v>1170</v>
      </c>
      <c r="F29" s="25">
        <v>7</v>
      </c>
      <c r="G29" s="25" t="s">
        <v>1128</v>
      </c>
      <c r="H29" s="25">
        <v>2</v>
      </c>
      <c r="I29" s="54" t="s">
        <v>1213</v>
      </c>
      <c r="J29" s="25"/>
      <c r="K29" s="27" t="s">
        <v>1184</v>
      </c>
      <c r="L29" s="28" t="s">
        <v>1177</v>
      </c>
      <c r="M29" s="25" t="s">
        <v>216</v>
      </c>
      <c r="N29" s="25" t="s">
        <v>1174</v>
      </c>
      <c r="O29" s="66" t="s">
        <v>1227</v>
      </c>
      <c r="Q29" s="31"/>
    </row>
    <row r="30" spans="2:18" x14ac:dyDescent="0.25">
      <c r="B30" s="31"/>
      <c r="C30" s="56" t="s">
        <v>5</v>
      </c>
      <c r="D30" s="48" t="s">
        <v>1181</v>
      </c>
      <c r="E30" s="25" t="s">
        <v>1185</v>
      </c>
      <c r="F30" s="25">
        <v>6</v>
      </c>
      <c r="G30" s="25" t="s">
        <v>1128</v>
      </c>
      <c r="H30" s="25">
        <v>2</v>
      </c>
      <c r="I30" s="54" t="s">
        <v>1213</v>
      </c>
      <c r="J30" s="25"/>
      <c r="K30" s="27" t="s">
        <v>1184</v>
      </c>
      <c r="L30" s="28" t="s">
        <v>1177</v>
      </c>
      <c r="M30" s="25" t="s">
        <v>1129</v>
      </c>
      <c r="N30" s="25" t="s">
        <v>1174</v>
      </c>
      <c r="O30" s="66" t="s">
        <v>1227</v>
      </c>
      <c r="Q30" s="31"/>
    </row>
    <row r="31" spans="2:18" x14ac:dyDescent="0.25">
      <c r="B31" s="31">
        <v>26</v>
      </c>
      <c r="C31" s="56" t="str">
        <f t="shared" si="0"/>
        <v>ФБАД</v>
      </c>
      <c r="D31" s="48" t="s">
        <v>1181</v>
      </c>
      <c r="E31" s="25" t="s">
        <v>1151</v>
      </c>
      <c r="F31" s="25">
        <v>6</v>
      </c>
      <c r="G31" s="25" t="s">
        <v>1128</v>
      </c>
      <c r="H31" s="25">
        <v>2</v>
      </c>
      <c r="I31" s="54" t="s">
        <v>1212</v>
      </c>
      <c r="J31" s="25"/>
      <c r="K31" s="27" t="s">
        <v>1176</v>
      </c>
      <c r="L31" s="28" t="s">
        <v>1177</v>
      </c>
      <c r="M31" s="25" t="s">
        <v>216</v>
      </c>
      <c r="N31" s="25" t="s">
        <v>1174</v>
      </c>
      <c r="O31" s="63" t="s">
        <v>1180</v>
      </c>
      <c r="Q31" s="31"/>
    </row>
    <row r="32" spans="2:18" x14ac:dyDescent="0.25">
      <c r="B32" s="31">
        <v>27</v>
      </c>
      <c r="C32" s="56" t="str">
        <f>IF(D32&gt;0,$D$1,"")</f>
        <v>ФБАД</v>
      </c>
      <c r="D32" s="48" t="s">
        <v>1181</v>
      </c>
      <c r="E32" s="25" t="s">
        <v>1151</v>
      </c>
      <c r="F32" s="25">
        <v>7</v>
      </c>
      <c r="G32" s="25" t="s">
        <v>1128</v>
      </c>
      <c r="H32" s="25">
        <v>2</v>
      </c>
      <c r="I32" s="54" t="s">
        <v>1212</v>
      </c>
      <c r="J32" s="25"/>
      <c r="K32" s="27" t="s">
        <v>1176</v>
      </c>
      <c r="L32" s="28" t="s">
        <v>1177</v>
      </c>
      <c r="M32" s="25" t="s">
        <v>1129</v>
      </c>
      <c r="N32" s="25" t="s">
        <v>1174</v>
      </c>
      <c r="O32" s="63" t="s">
        <v>1180</v>
      </c>
      <c r="Q32" s="31"/>
    </row>
    <row r="33" spans="2:18" x14ac:dyDescent="0.25">
      <c r="B33" s="31"/>
      <c r="C33" s="56" t="s">
        <v>5</v>
      </c>
      <c r="D33" s="48" t="s">
        <v>1181</v>
      </c>
      <c r="E33" s="25" t="s">
        <v>1151</v>
      </c>
      <c r="F33" s="25">
        <v>8</v>
      </c>
      <c r="G33" s="25" t="s">
        <v>1166</v>
      </c>
      <c r="H33" s="25">
        <v>2</v>
      </c>
      <c r="I33" s="54" t="s">
        <v>1212</v>
      </c>
      <c r="J33" s="25"/>
      <c r="K33" s="27" t="s">
        <v>1176</v>
      </c>
      <c r="L33" s="28" t="s">
        <v>1177</v>
      </c>
      <c r="M33" s="25" t="s">
        <v>250</v>
      </c>
      <c r="N33" s="25" t="s">
        <v>1174</v>
      </c>
      <c r="O33" s="63" t="s">
        <v>1180</v>
      </c>
      <c r="Q33" s="31"/>
    </row>
    <row r="34" spans="2:18" x14ac:dyDescent="0.25">
      <c r="B34" s="31">
        <v>28</v>
      </c>
      <c r="C34" s="56" t="str">
        <f t="shared" si="0"/>
        <v>ФБАД</v>
      </c>
      <c r="D34" s="48" t="s">
        <v>1181</v>
      </c>
      <c r="E34" s="25" t="s">
        <v>1185</v>
      </c>
      <c r="F34" s="25">
        <v>6</v>
      </c>
      <c r="G34" s="25" t="s">
        <v>1128</v>
      </c>
      <c r="H34" s="25">
        <v>2</v>
      </c>
      <c r="I34" s="54" t="s">
        <v>1206</v>
      </c>
      <c r="J34" s="25" t="s">
        <v>986</v>
      </c>
      <c r="K34" s="27" t="s">
        <v>1167</v>
      </c>
      <c r="L34" s="28" t="s">
        <v>1177</v>
      </c>
      <c r="M34" s="25" t="s">
        <v>216</v>
      </c>
      <c r="N34" s="25" t="s">
        <v>1174</v>
      </c>
      <c r="O34" s="61" t="s">
        <v>1169</v>
      </c>
      <c r="Q34" s="31"/>
    </row>
    <row r="35" spans="2:18" x14ac:dyDescent="0.25">
      <c r="B35" s="31">
        <v>29</v>
      </c>
      <c r="C35" s="56" t="str">
        <f t="shared" si="0"/>
        <v>ФБАД</v>
      </c>
      <c r="D35" s="48" t="s">
        <v>1181</v>
      </c>
      <c r="E35" s="25" t="s">
        <v>1185</v>
      </c>
      <c r="F35" s="25">
        <v>7</v>
      </c>
      <c r="G35" s="25" t="s">
        <v>1128</v>
      </c>
      <c r="H35" s="25">
        <v>2</v>
      </c>
      <c r="I35" s="54" t="s">
        <v>1206</v>
      </c>
      <c r="J35" s="25" t="s">
        <v>986</v>
      </c>
      <c r="K35" s="27" t="s">
        <v>1167</v>
      </c>
      <c r="L35" s="28" t="s">
        <v>1177</v>
      </c>
      <c r="M35" s="25" t="s">
        <v>1129</v>
      </c>
      <c r="N35" s="25" t="s">
        <v>1174</v>
      </c>
      <c r="O35" s="61" t="s">
        <v>1169</v>
      </c>
      <c r="Q35" s="31"/>
    </row>
    <row r="36" spans="2:18" x14ac:dyDescent="0.25">
      <c r="B36" s="31">
        <v>30</v>
      </c>
      <c r="C36" s="56" t="str">
        <f t="shared" si="0"/>
        <v>ФБАД</v>
      </c>
      <c r="D36" s="48" t="s">
        <v>1181</v>
      </c>
      <c r="E36" s="25" t="s">
        <v>1185</v>
      </c>
      <c r="F36" s="25">
        <v>8</v>
      </c>
      <c r="G36" s="25" t="s">
        <v>1175</v>
      </c>
      <c r="H36" s="25">
        <v>2</v>
      </c>
      <c r="I36" s="54" t="s">
        <v>1207</v>
      </c>
      <c r="J36" s="25" t="s">
        <v>986</v>
      </c>
      <c r="K36" s="27" t="s">
        <v>1167</v>
      </c>
      <c r="L36" s="28" t="s">
        <v>1177</v>
      </c>
      <c r="M36" s="25" t="s">
        <v>250</v>
      </c>
      <c r="N36" s="25" t="s">
        <v>1174</v>
      </c>
      <c r="O36" s="61" t="s">
        <v>1169</v>
      </c>
      <c r="Q36" s="31"/>
    </row>
    <row r="37" spans="2:18" x14ac:dyDescent="0.25">
      <c r="B37" s="31"/>
      <c r="C37" s="56" t="s">
        <v>5</v>
      </c>
      <c r="D37" s="48" t="s">
        <v>1181</v>
      </c>
      <c r="E37" s="25" t="s">
        <v>1185</v>
      </c>
      <c r="F37" s="25">
        <v>8</v>
      </c>
      <c r="G37" s="25" t="s">
        <v>1166</v>
      </c>
      <c r="H37" s="25">
        <v>2</v>
      </c>
      <c r="I37" s="54" t="s">
        <v>1208</v>
      </c>
      <c r="J37" s="25" t="s">
        <v>986</v>
      </c>
      <c r="K37" s="27" t="s">
        <v>1167</v>
      </c>
      <c r="L37" s="28" t="s">
        <v>1177</v>
      </c>
      <c r="M37" s="25" t="s">
        <v>250</v>
      </c>
      <c r="N37" s="25" t="s">
        <v>1174</v>
      </c>
      <c r="O37" s="73" t="s">
        <v>1169</v>
      </c>
      <c r="Q37" s="31"/>
    </row>
    <row r="38" spans="2:18" x14ac:dyDescent="0.25">
      <c r="B38" s="31">
        <v>31</v>
      </c>
      <c r="C38" s="56" t="str">
        <f t="shared" si="0"/>
        <v>ФБАД</v>
      </c>
      <c r="D38" s="48" t="s">
        <v>1181</v>
      </c>
      <c r="E38" s="25" t="s">
        <v>1178</v>
      </c>
      <c r="F38" s="25">
        <v>7</v>
      </c>
      <c r="G38" s="25" t="s">
        <v>1128</v>
      </c>
      <c r="H38" s="25">
        <v>2</v>
      </c>
      <c r="I38" s="54" t="s">
        <v>1206</v>
      </c>
      <c r="J38" s="25" t="s">
        <v>986</v>
      </c>
      <c r="K38" s="27" t="s">
        <v>1167</v>
      </c>
      <c r="L38" s="28" t="s">
        <v>1168</v>
      </c>
      <c r="M38" s="25" t="s">
        <v>216</v>
      </c>
      <c r="N38" s="25" t="s">
        <v>1174</v>
      </c>
      <c r="O38" s="66" t="s">
        <v>1169</v>
      </c>
      <c r="Q38" s="31"/>
    </row>
    <row r="39" spans="2:18" x14ac:dyDescent="0.25">
      <c r="B39" s="31">
        <v>32</v>
      </c>
      <c r="C39" s="56" t="str">
        <f t="shared" si="0"/>
        <v>ФБАД</v>
      </c>
      <c r="D39" s="48" t="s">
        <v>1181</v>
      </c>
      <c r="E39" s="25" t="s">
        <v>1178</v>
      </c>
      <c r="F39" s="25">
        <v>8</v>
      </c>
      <c r="G39" s="25" t="s">
        <v>1175</v>
      </c>
      <c r="H39" s="25">
        <v>2</v>
      </c>
      <c r="I39" s="54" t="s">
        <v>1206</v>
      </c>
      <c r="J39" s="25" t="s">
        <v>986</v>
      </c>
      <c r="K39" s="27" t="s">
        <v>1195</v>
      </c>
      <c r="L39" s="28" t="s">
        <v>1168</v>
      </c>
      <c r="M39" s="25" t="s">
        <v>1129</v>
      </c>
      <c r="N39" s="25" t="s">
        <v>1174</v>
      </c>
      <c r="O39" s="62" t="s">
        <v>1197</v>
      </c>
      <c r="Q39" s="31"/>
    </row>
    <row r="40" spans="2:18" x14ac:dyDescent="0.25">
      <c r="B40" s="31"/>
      <c r="C40" s="72"/>
      <c r="D40" s="48"/>
      <c r="E40" s="25"/>
      <c r="F40" s="25"/>
      <c r="G40" s="25"/>
      <c r="H40" s="25"/>
      <c r="I40" s="54"/>
      <c r="J40" s="25"/>
      <c r="K40" s="27"/>
      <c r="L40" s="28"/>
      <c r="M40" s="25"/>
      <c r="N40" s="25"/>
      <c r="O40" s="66"/>
      <c r="Q40" s="31"/>
    </row>
    <row r="41" spans="2:18" x14ac:dyDescent="0.25">
      <c r="B41" s="31">
        <v>37</v>
      </c>
      <c r="C41" s="56" t="str">
        <f t="shared" si="0"/>
        <v>ФБАД</v>
      </c>
      <c r="D41" s="48" t="s">
        <v>1181</v>
      </c>
      <c r="E41" s="25" t="s">
        <v>1185</v>
      </c>
      <c r="F41" s="25">
        <v>1</v>
      </c>
      <c r="G41" s="25" t="s">
        <v>1128</v>
      </c>
      <c r="H41" s="25">
        <v>2</v>
      </c>
      <c r="I41" s="54" t="s">
        <v>1202</v>
      </c>
      <c r="J41" s="25"/>
      <c r="K41" s="27" t="s">
        <v>1190</v>
      </c>
      <c r="L41" s="28" t="s">
        <v>1177</v>
      </c>
      <c r="M41" s="25" t="s">
        <v>1129</v>
      </c>
      <c r="N41" s="25" t="s">
        <v>1174</v>
      </c>
      <c r="O41" s="66" t="s">
        <v>1191</v>
      </c>
      <c r="Q41" s="31"/>
    </row>
    <row r="42" spans="2:18" x14ac:dyDescent="0.25">
      <c r="B42" s="31">
        <v>38</v>
      </c>
      <c r="C42" s="56" t="str">
        <f t="shared" si="0"/>
        <v>ФБАД</v>
      </c>
      <c r="D42" s="48" t="s">
        <v>1181</v>
      </c>
      <c r="E42" s="25" t="s">
        <v>1189</v>
      </c>
      <c r="F42" s="25">
        <v>1</v>
      </c>
      <c r="G42" s="25" t="s">
        <v>1128</v>
      </c>
      <c r="H42" s="25">
        <v>2</v>
      </c>
      <c r="I42" s="54" t="s">
        <v>1203</v>
      </c>
      <c r="J42" s="25"/>
      <c r="K42" s="27" t="s">
        <v>1190</v>
      </c>
      <c r="L42" s="28" t="s">
        <v>1177</v>
      </c>
      <c r="M42" s="25" t="s">
        <v>216</v>
      </c>
      <c r="N42" s="25" t="s">
        <v>1174</v>
      </c>
      <c r="O42" s="66" t="s">
        <v>1191</v>
      </c>
      <c r="P42" t="str">
        <f t="shared" si="1"/>
        <v/>
      </c>
      <c r="Q42" s="31">
        <f ca="1">SUBTOTAL(103,$C$6:R42)</f>
        <v>2</v>
      </c>
      <c r="R42" t="e">
        <f>IF(#REF!=1,D42,0)</f>
        <v>#REF!</v>
      </c>
    </row>
    <row r="43" spans="2:18" x14ac:dyDescent="0.25">
      <c r="B43" s="31">
        <v>39</v>
      </c>
      <c r="C43" s="56" t="str">
        <f>IF(D42&gt;0,$D$1,"")</f>
        <v>ФБАД</v>
      </c>
      <c r="D43" s="48" t="s">
        <v>1181</v>
      </c>
      <c r="E43" s="25" t="s">
        <v>1189</v>
      </c>
      <c r="F43" s="25">
        <v>2</v>
      </c>
      <c r="G43" s="25" t="s">
        <v>1128</v>
      </c>
      <c r="H43" s="25">
        <v>2</v>
      </c>
      <c r="I43" s="54" t="s">
        <v>1203</v>
      </c>
      <c r="J43" s="25"/>
      <c r="K43" s="27" t="s">
        <v>1190</v>
      </c>
      <c r="L43" s="28" t="s">
        <v>1177</v>
      </c>
      <c r="M43" s="25" t="s">
        <v>1129</v>
      </c>
      <c r="N43" s="25" t="s">
        <v>1174</v>
      </c>
      <c r="O43" s="66" t="s">
        <v>1191</v>
      </c>
      <c r="Q43" s="31"/>
    </row>
    <row r="44" spans="2:18" x14ac:dyDescent="0.25">
      <c r="B44" s="31">
        <v>44</v>
      </c>
      <c r="C44" s="56" t="str">
        <f t="shared" si="0"/>
        <v>ФБАД</v>
      </c>
      <c r="D44" s="48" t="s">
        <v>1181</v>
      </c>
      <c r="E44" s="25" t="s">
        <v>1178</v>
      </c>
      <c r="F44" s="25">
        <v>2</v>
      </c>
      <c r="G44" s="25" t="s">
        <v>1128</v>
      </c>
      <c r="H44" s="25">
        <v>2</v>
      </c>
      <c r="I44" s="54" t="s">
        <v>1210</v>
      </c>
      <c r="J44" s="25"/>
      <c r="K44" s="27" t="s">
        <v>1193</v>
      </c>
      <c r="L44" s="28" t="s">
        <v>1187</v>
      </c>
      <c r="M44" s="25" t="s">
        <v>216</v>
      </c>
      <c r="N44" s="25" t="s">
        <v>1174</v>
      </c>
      <c r="O44" s="63" t="s">
        <v>1192</v>
      </c>
      <c r="P44" t="str">
        <f t="shared" si="1"/>
        <v/>
      </c>
      <c r="Q44" s="31">
        <f ca="1">SUBTOTAL(103,$C$6:R44)</f>
        <v>2</v>
      </c>
      <c r="R44" t="e">
        <f>IF(#REF!=1,D44,0)</f>
        <v>#REF!</v>
      </c>
    </row>
    <row r="45" spans="2:18" x14ac:dyDescent="0.25">
      <c r="B45" s="31">
        <v>45</v>
      </c>
      <c r="C45" s="56" t="str">
        <f t="shared" si="0"/>
        <v>ФБАД</v>
      </c>
      <c r="D45" s="48" t="s">
        <v>1181</v>
      </c>
      <c r="E45" s="25" t="s">
        <v>1178</v>
      </c>
      <c r="F45" s="25">
        <v>3</v>
      </c>
      <c r="G45" s="25" t="s">
        <v>1175</v>
      </c>
      <c r="H45" s="25">
        <v>2</v>
      </c>
      <c r="I45" s="54" t="s">
        <v>1209</v>
      </c>
      <c r="J45" s="25"/>
      <c r="K45" s="27" t="s">
        <v>1193</v>
      </c>
      <c r="L45" s="28" t="s">
        <v>1187</v>
      </c>
      <c r="M45" s="25" t="s">
        <v>1129</v>
      </c>
      <c r="N45" s="25" t="s">
        <v>1174</v>
      </c>
      <c r="O45" s="62" t="s">
        <v>1192</v>
      </c>
      <c r="P45" t="str">
        <f t="shared" si="1"/>
        <v/>
      </c>
      <c r="Q45" s="31">
        <f ca="1">SUBTOTAL(103,$C$6:R45)</f>
        <v>2</v>
      </c>
      <c r="R45" t="e">
        <f>IF(#REF!=1,D45,0)</f>
        <v>#REF!</v>
      </c>
    </row>
    <row r="46" spans="2:18" x14ac:dyDescent="0.25">
      <c r="B46" s="74"/>
      <c r="C46" s="56" t="s">
        <v>5</v>
      </c>
      <c r="D46" s="48" t="s">
        <v>1181</v>
      </c>
      <c r="E46" s="25" t="s">
        <v>1178</v>
      </c>
      <c r="F46" s="25">
        <v>3</v>
      </c>
      <c r="G46" s="25" t="s">
        <v>1166</v>
      </c>
      <c r="H46" s="25">
        <v>2</v>
      </c>
      <c r="I46" s="54" t="s">
        <v>1211</v>
      </c>
      <c r="J46" s="25"/>
      <c r="K46" s="27" t="s">
        <v>1193</v>
      </c>
      <c r="L46" s="28" t="s">
        <v>1187</v>
      </c>
      <c r="M46" s="25" t="s">
        <v>1129</v>
      </c>
      <c r="N46" s="25" t="s">
        <v>1174</v>
      </c>
      <c r="O46" s="63" t="s">
        <v>1192</v>
      </c>
      <c r="Q46" s="31"/>
    </row>
    <row r="47" spans="2:18" x14ac:dyDescent="0.25">
      <c r="B47" s="31">
        <v>48</v>
      </c>
      <c r="C47" s="56" t="str">
        <f t="shared" si="0"/>
        <v>ФБАД</v>
      </c>
      <c r="D47" s="48" t="s">
        <v>1181</v>
      </c>
      <c r="E47" s="25" t="s">
        <v>1170</v>
      </c>
      <c r="F47" s="25">
        <v>2</v>
      </c>
      <c r="G47" s="25" t="s">
        <v>1128</v>
      </c>
      <c r="H47" s="25">
        <v>1</v>
      </c>
      <c r="I47" s="54" t="s">
        <v>1223</v>
      </c>
      <c r="J47" s="25" t="s">
        <v>986</v>
      </c>
      <c r="K47" s="27" t="s">
        <v>1220</v>
      </c>
      <c r="L47" s="28" t="s">
        <v>1168</v>
      </c>
      <c r="M47" s="25" t="s">
        <v>216</v>
      </c>
      <c r="N47" s="25" t="s">
        <v>1174</v>
      </c>
      <c r="O47" s="77" t="s">
        <v>1221</v>
      </c>
      <c r="P47" t="str">
        <f t="shared" si="1"/>
        <v/>
      </c>
      <c r="Q47" s="31">
        <f ca="1">SUBTOTAL(103,$C$6:R47)</f>
        <v>2</v>
      </c>
      <c r="R47" t="e">
        <f>IF(#REF!=1,D47,0)</f>
        <v>#REF!</v>
      </c>
    </row>
    <row r="48" spans="2:18" x14ac:dyDescent="0.25">
      <c r="B48" s="31">
        <v>50</v>
      </c>
      <c r="C48" s="56" t="str">
        <f t="shared" si="0"/>
        <v>ФБАД</v>
      </c>
      <c r="D48" s="48" t="s">
        <v>1181</v>
      </c>
      <c r="E48" s="25" t="s">
        <v>1185</v>
      </c>
      <c r="F48" s="25">
        <v>3</v>
      </c>
      <c r="G48" s="25" t="s">
        <v>1128</v>
      </c>
      <c r="H48" s="25">
        <v>1</v>
      </c>
      <c r="I48" s="54" t="s">
        <v>1194</v>
      </c>
      <c r="J48" s="25"/>
      <c r="K48" s="27" t="s">
        <v>1220</v>
      </c>
      <c r="L48" s="28" t="s">
        <v>1168</v>
      </c>
      <c r="M48" s="25" t="s">
        <v>216</v>
      </c>
      <c r="N48" s="25" t="s">
        <v>1174</v>
      </c>
      <c r="O48" s="77" t="s">
        <v>1221</v>
      </c>
      <c r="P48" t="str">
        <f t="shared" si="1"/>
        <v/>
      </c>
      <c r="Q48" s="31">
        <f ca="1">SUBTOTAL(103,$C$6:R48)</f>
        <v>2</v>
      </c>
      <c r="R48">
        <f>IF(B44=1,D48,0)</f>
        <v>0</v>
      </c>
    </row>
    <row r="49" spans="2:18" x14ac:dyDescent="0.25">
      <c r="B49" s="31">
        <v>51</v>
      </c>
      <c r="C49" s="56" t="str">
        <f t="shared" si="0"/>
        <v>ФБАД</v>
      </c>
      <c r="D49" s="48" t="s">
        <v>1181</v>
      </c>
      <c r="E49" s="25" t="s">
        <v>1185</v>
      </c>
      <c r="F49" s="25">
        <v>4</v>
      </c>
      <c r="G49" s="25" t="s">
        <v>1128</v>
      </c>
      <c r="H49" s="25">
        <v>1</v>
      </c>
      <c r="I49" s="54" t="s">
        <v>1194</v>
      </c>
      <c r="J49" s="25"/>
      <c r="K49" s="27" t="s">
        <v>1220</v>
      </c>
      <c r="L49" s="28" t="s">
        <v>1168</v>
      </c>
      <c r="M49" s="25" t="s">
        <v>1129</v>
      </c>
      <c r="N49" s="25" t="s">
        <v>1174</v>
      </c>
      <c r="O49" s="77" t="s">
        <v>1221</v>
      </c>
      <c r="P49" t="str">
        <f t="shared" si="1"/>
        <v/>
      </c>
      <c r="Q49" s="31">
        <f ca="1">SUBTOTAL(103,$C$6:R49)</f>
        <v>2</v>
      </c>
      <c r="R49" t="e">
        <f>IF(#REF!=1,D49,0)</f>
        <v>#REF!</v>
      </c>
    </row>
    <row r="50" spans="2:18" x14ac:dyDescent="0.25">
      <c r="C50" s="75" t="str">
        <f t="shared" si="0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1"/>
        <v/>
      </c>
      <c r="Q50" s="31">
        <f ca="1">SUBTOTAL(103,$C$6:R50)</f>
        <v>2</v>
      </c>
      <c r="R50" t="e">
        <f>IF(#REF!=1,D50,0)</f>
        <v>#REF!</v>
      </c>
    </row>
    <row r="51" spans="2:18" x14ac:dyDescent="0.25">
      <c r="C51" s="56" t="s">
        <v>5</v>
      </c>
      <c r="D51" s="48" t="s">
        <v>1181</v>
      </c>
      <c r="E51" s="25" t="s">
        <v>1189</v>
      </c>
      <c r="F51" s="25">
        <v>1</v>
      </c>
      <c r="G51" s="25" t="s">
        <v>1128</v>
      </c>
      <c r="H51" s="25">
        <v>2</v>
      </c>
      <c r="I51" s="76" t="s">
        <v>1215</v>
      </c>
      <c r="J51" s="25"/>
      <c r="K51" s="27" t="s">
        <v>1176</v>
      </c>
      <c r="L51" s="28" t="s">
        <v>1205</v>
      </c>
      <c r="M51" s="25" t="s">
        <v>216</v>
      </c>
      <c r="N51" s="25" t="s">
        <v>1174</v>
      </c>
      <c r="O51" s="63" t="s">
        <v>1180</v>
      </c>
      <c r="P51" t="str">
        <f t="shared" si="1"/>
        <v/>
      </c>
      <c r="Q51" s="31">
        <f ca="1">SUBTOTAL(103,$C$6:R51)</f>
        <v>2</v>
      </c>
      <c r="R51" t="e">
        <f>IF(#REF!=1,D51,0)</f>
        <v>#REF!</v>
      </c>
    </row>
    <row r="52" spans="2:18" x14ac:dyDescent="0.25">
      <c r="B52" s="31">
        <f>SUBTOTAL(103,$C$6:C52)</f>
        <v>44</v>
      </c>
      <c r="C52" s="56" t="s">
        <v>5</v>
      </c>
      <c r="D52" s="48" t="s">
        <v>1181</v>
      </c>
      <c r="E52" s="25" t="s">
        <v>1189</v>
      </c>
      <c r="F52" s="25">
        <v>2</v>
      </c>
      <c r="G52" s="25" t="s">
        <v>1128</v>
      </c>
      <c r="H52" s="25">
        <v>2</v>
      </c>
      <c r="I52" s="76" t="s">
        <v>1215</v>
      </c>
      <c r="J52" s="25"/>
      <c r="K52" s="27" t="s">
        <v>1176</v>
      </c>
      <c r="L52" s="28" t="s">
        <v>1205</v>
      </c>
      <c r="M52" s="25" t="s">
        <v>1129</v>
      </c>
      <c r="N52" s="25" t="s">
        <v>1174</v>
      </c>
      <c r="O52" s="63" t="s">
        <v>1180</v>
      </c>
      <c r="P52" t="str">
        <f t="shared" si="1"/>
        <v/>
      </c>
      <c r="Q52" s="31">
        <f ca="1">SUBTOTAL(103,$C$6:R52)</f>
        <v>2</v>
      </c>
      <c r="R52">
        <f t="shared" si="2"/>
        <v>0</v>
      </c>
    </row>
    <row r="53" spans="2:18" ht="15.75" x14ac:dyDescent="0.25">
      <c r="B53" s="31">
        <f>SUBTOTAL(103,$C$6:C53)</f>
        <v>45</v>
      </c>
      <c r="C53" s="56" t="s">
        <v>5</v>
      </c>
      <c r="D53" s="48" t="s">
        <v>1181</v>
      </c>
      <c r="E53" s="25" t="s">
        <v>1170</v>
      </c>
      <c r="F53" s="25">
        <v>3</v>
      </c>
      <c r="G53" s="25" t="s">
        <v>1128</v>
      </c>
      <c r="H53" s="25">
        <v>2</v>
      </c>
      <c r="I53" s="54" t="s">
        <v>1216</v>
      </c>
      <c r="J53" s="25"/>
      <c r="K53" s="27" t="s">
        <v>1186</v>
      </c>
      <c r="L53" s="28" t="s">
        <v>1217</v>
      </c>
      <c r="M53" s="25" t="s">
        <v>216</v>
      </c>
      <c r="N53" s="25" t="s">
        <v>1174</v>
      </c>
      <c r="O53" s="65" t="s">
        <v>1188</v>
      </c>
      <c r="P53" t="str">
        <f t="shared" si="1"/>
        <v/>
      </c>
      <c r="Q53" s="31">
        <f ca="1">SUBTOTAL(103,$C$6:R53)</f>
        <v>2</v>
      </c>
      <c r="R53">
        <f t="shared" si="2"/>
        <v>0</v>
      </c>
    </row>
    <row r="54" spans="2:18" ht="15.75" x14ac:dyDescent="0.25">
      <c r="B54" s="31">
        <f>SUBTOTAL(103,$C$6:C54)</f>
        <v>46</v>
      </c>
      <c r="C54" s="56" t="s">
        <v>5</v>
      </c>
      <c r="D54" s="48" t="s">
        <v>1181</v>
      </c>
      <c r="E54" s="25" t="s">
        <v>1170</v>
      </c>
      <c r="F54" s="25">
        <v>4</v>
      </c>
      <c r="G54" s="25" t="s">
        <v>1128</v>
      </c>
      <c r="H54" s="25">
        <v>2</v>
      </c>
      <c r="I54" s="54" t="s">
        <v>1216</v>
      </c>
      <c r="J54" s="25"/>
      <c r="K54" s="27" t="s">
        <v>1186</v>
      </c>
      <c r="L54" s="28" t="s">
        <v>1217</v>
      </c>
      <c r="M54" s="25" t="s">
        <v>1129</v>
      </c>
      <c r="N54" s="25" t="s">
        <v>1174</v>
      </c>
      <c r="O54" s="65" t="s">
        <v>1188</v>
      </c>
      <c r="P54" t="str">
        <f t="shared" si="1"/>
        <v/>
      </c>
      <c r="Q54" s="31">
        <f ca="1">SUBTOTAL(103,$C$6:R54)</f>
        <v>2</v>
      </c>
      <c r="R54">
        <f t="shared" si="2"/>
        <v>0</v>
      </c>
    </row>
    <row r="55" spans="2:18" ht="15.75" x14ac:dyDescent="0.25">
      <c r="B55" s="31"/>
      <c r="C55" s="56" t="s">
        <v>5</v>
      </c>
      <c r="D55" s="48" t="s">
        <v>1181</v>
      </c>
      <c r="E55" s="25" t="s">
        <v>1178</v>
      </c>
      <c r="F55" s="25">
        <v>4</v>
      </c>
      <c r="G55" s="25" t="s">
        <v>1128</v>
      </c>
      <c r="H55" s="25">
        <v>2</v>
      </c>
      <c r="I55" s="54" t="s">
        <v>1216</v>
      </c>
      <c r="J55" s="25"/>
      <c r="K55" s="27" t="s">
        <v>1186</v>
      </c>
      <c r="L55" s="28" t="s">
        <v>1217</v>
      </c>
      <c r="M55" s="25" t="s">
        <v>1129</v>
      </c>
      <c r="N55" s="25" t="s">
        <v>1174</v>
      </c>
      <c r="O55" s="65" t="s">
        <v>1188</v>
      </c>
      <c r="Q55" s="31"/>
    </row>
    <row r="56" spans="2:18" ht="15.75" x14ac:dyDescent="0.25">
      <c r="B56" s="31">
        <f>SUBTOTAL(103,$C$6:C56)</f>
        <v>48</v>
      </c>
      <c r="C56" s="56" t="s">
        <v>5</v>
      </c>
      <c r="D56" s="48" t="s">
        <v>1181</v>
      </c>
      <c r="E56" s="25" t="s">
        <v>1185</v>
      </c>
      <c r="F56" s="25">
        <v>5</v>
      </c>
      <c r="G56" s="25" t="s">
        <v>1128</v>
      </c>
      <c r="H56" s="25">
        <v>2</v>
      </c>
      <c r="I56" s="76" t="s">
        <v>1218</v>
      </c>
      <c r="J56" s="25"/>
      <c r="K56" s="27" t="s">
        <v>1186</v>
      </c>
      <c r="L56" s="28" t="s">
        <v>1205</v>
      </c>
      <c r="M56" s="25" t="s">
        <v>216</v>
      </c>
      <c r="N56" s="25" t="s">
        <v>1174</v>
      </c>
      <c r="O56" s="65" t="s">
        <v>1188</v>
      </c>
      <c r="P56" t="str">
        <f t="shared" si="1"/>
        <v/>
      </c>
      <c r="Q56" s="31">
        <f ca="1">SUBTOTAL(103,$C$6:R56)</f>
        <v>2</v>
      </c>
      <c r="R56">
        <f t="shared" si="2"/>
        <v>0</v>
      </c>
    </row>
    <row r="57" spans="2:18" ht="15.75" x14ac:dyDescent="0.25">
      <c r="B57" s="31">
        <f>SUBTOTAL(103,$C$6:C57)</f>
        <v>49</v>
      </c>
      <c r="C57" s="56" t="s">
        <v>5</v>
      </c>
      <c r="D57" s="48" t="s">
        <v>1181</v>
      </c>
      <c r="E57" s="25" t="s">
        <v>1178</v>
      </c>
      <c r="F57" s="25">
        <v>5</v>
      </c>
      <c r="G57" s="25" t="s">
        <v>1128</v>
      </c>
      <c r="H57" s="25">
        <v>2</v>
      </c>
      <c r="I57" s="76" t="s">
        <v>1218</v>
      </c>
      <c r="J57" s="25"/>
      <c r="K57" s="27" t="s">
        <v>1186</v>
      </c>
      <c r="L57" s="28" t="s">
        <v>1205</v>
      </c>
      <c r="M57" s="25" t="s">
        <v>1129</v>
      </c>
      <c r="N57" s="25" t="s">
        <v>1174</v>
      </c>
      <c r="O57" s="65" t="s">
        <v>1188</v>
      </c>
      <c r="P57" t="str">
        <f t="shared" si="1"/>
        <v/>
      </c>
      <c r="Q57" s="31">
        <f ca="1">SUBTOTAL(103,$C$6:R57)</f>
        <v>2</v>
      </c>
      <c r="R57">
        <f t="shared" si="2"/>
        <v>0</v>
      </c>
    </row>
    <row r="58" spans="2:18" ht="15.75" x14ac:dyDescent="0.25">
      <c r="B58" s="31">
        <f>SUBTOTAL(103,$C$6:C58)</f>
        <v>50</v>
      </c>
      <c r="C58" s="56" t="s">
        <v>5</v>
      </c>
      <c r="D58" s="48" t="s">
        <v>1181</v>
      </c>
      <c r="E58" s="25" t="s">
        <v>1151</v>
      </c>
      <c r="F58" s="25">
        <v>5</v>
      </c>
      <c r="G58" s="25" t="s">
        <v>1166</v>
      </c>
      <c r="H58" s="25">
        <v>2</v>
      </c>
      <c r="I58" s="76" t="s">
        <v>1226</v>
      </c>
      <c r="J58" s="25"/>
      <c r="K58" s="27" t="s">
        <v>1186</v>
      </c>
      <c r="L58" s="28" t="s">
        <v>1205</v>
      </c>
      <c r="M58" s="25" t="s">
        <v>216</v>
      </c>
      <c r="N58" s="25" t="s">
        <v>1174</v>
      </c>
      <c r="O58" s="65" t="s">
        <v>1188</v>
      </c>
      <c r="P58" t="str">
        <f t="shared" si="1"/>
        <v/>
      </c>
      <c r="Q58" s="31">
        <f ca="1">SUBTOTAL(103,$C$6:R58)</f>
        <v>2</v>
      </c>
      <c r="R58">
        <f t="shared" si="2"/>
        <v>0</v>
      </c>
    </row>
    <row r="59" spans="2:18" ht="15.75" x14ac:dyDescent="0.25">
      <c r="B59" s="31">
        <f>SUBTOTAL(103,$C$6:C59)</f>
        <v>51</v>
      </c>
      <c r="C59" s="56" t="s">
        <v>5</v>
      </c>
      <c r="D59" s="48" t="s">
        <v>1181</v>
      </c>
      <c r="E59" s="25" t="s">
        <v>1185</v>
      </c>
      <c r="F59" s="25">
        <v>5</v>
      </c>
      <c r="G59" s="25" t="s">
        <v>1128</v>
      </c>
      <c r="H59" s="25">
        <v>2</v>
      </c>
      <c r="I59" s="76" t="s">
        <v>1226</v>
      </c>
      <c r="J59" s="25"/>
      <c r="K59" s="27" t="s">
        <v>1186</v>
      </c>
      <c r="L59" s="28" t="s">
        <v>1205</v>
      </c>
      <c r="M59" s="25" t="s">
        <v>1129</v>
      </c>
      <c r="N59" s="25" t="s">
        <v>1174</v>
      </c>
      <c r="O59" s="65" t="s">
        <v>1188</v>
      </c>
      <c r="P59" t="str">
        <f t="shared" si="1"/>
        <v/>
      </c>
      <c r="Q59" s="31">
        <f ca="1">SUBTOTAL(103,$C$6:R59)</f>
        <v>2</v>
      </c>
      <c r="R59">
        <f t="shared" si="2"/>
        <v>0</v>
      </c>
    </row>
    <row r="60" spans="2:18" x14ac:dyDescent="0.25">
      <c r="B60" s="31">
        <f>SUBTOTAL(103,$C$6:C60)</f>
        <v>52</v>
      </c>
      <c r="C60" s="56" t="str">
        <f t="shared" si="0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1"/>
        <v/>
      </c>
      <c r="Q60" s="31">
        <f ca="1">SUBTOTAL(103,$C$6:R60)</f>
        <v>2</v>
      </c>
      <c r="R60">
        <f t="shared" si="2"/>
        <v>0</v>
      </c>
    </row>
    <row r="61" spans="2:18" x14ac:dyDescent="0.25">
      <c r="B61" s="31">
        <f>SUBTOTAL(103,$C$6:C61)</f>
        <v>53</v>
      </c>
      <c r="C61" s="56" t="str">
        <f t="shared" si="0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1"/>
        <v/>
      </c>
      <c r="Q61" s="31">
        <f ca="1">SUBTOTAL(103,$C$6:R61)</f>
        <v>2</v>
      </c>
      <c r="R61">
        <f t="shared" si="2"/>
        <v>0</v>
      </c>
    </row>
    <row r="62" spans="2:18" x14ac:dyDescent="0.25">
      <c r="B62" s="31">
        <f>SUBTOTAL(103,$C$6:C62)</f>
        <v>54</v>
      </c>
      <c r="C62" s="56" t="str">
        <f t="shared" si="0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1"/>
        <v/>
      </c>
      <c r="Q62" s="31">
        <f ca="1">SUBTOTAL(103,$C$6:R62)</f>
        <v>2</v>
      </c>
      <c r="R62">
        <f t="shared" si="2"/>
        <v>0</v>
      </c>
    </row>
    <row r="63" spans="2:18" x14ac:dyDescent="0.25">
      <c r="B63" s="31">
        <f>SUBTOTAL(103,$C$6:C63)</f>
        <v>55</v>
      </c>
      <c r="C63" s="56" t="str">
        <f t="shared" si="0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1"/>
        <v/>
      </c>
      <c r="Q63" s="31">
        <f ca="1">SUBTOTAL(103,$C$6:R63)</f>
        <v>2</v>
      </c>
      <c r="R63">
        <f t="shared" si="2"/>
        <v>0</v>
      </c>
    </row>
    <row r="64" spans="2:18" x14ac:dyDescent="0.25">
      <c r="B64" s="31">
        <f>SUBTOTAL(103,$C$6:C64)</f>
        <v>56</v>
      </c>
      <c r="C64" s="56" t="str">
        <f t="shared" si="0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1"/>
        <v/>
      </c>
      <c r="Q64" s="31">
        <f ca="1">SUBTOTAL(103,$C$6:R64)</f>
        <v>2</v>
      </c>
      <c r="R64">
        <f t="shared" si="2"/>
        <v>0</v>
      </c>
    </row>
    <row r="65" spans="2:18" x14ac:dyDescent="0.25">
      <c r="B65" s="31">
        <f>SUBTOTAL(103,$C$6:C65)</f>
        <v>57</v>
      </c>
      <c r="C65" s="56" t="str">
        <f t="shared" si="0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1"/>
        <v/>
      </c>
      <c r="Q65" s="31">
        <f ca="1">SUBTOTAL(103,$C$6:R65)</f>
        <v>2</v>
      </c>
      <c r="R65">
        <f t="shared" si="2"/>
        <v>0</v>
      </c>
    </row>
    <row r="66" spans="2:18" x14ac:dyDescent="0.25">
      <c r="B66" s="31">
        <f>SUBTOTAL(103,$C$6:C66)</f>
        <v>58</v>
      </c>
      <c r="C66" s="56" t="str">
        <f t="shared" si="0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1"/>
        <v/>
      </c>
      <c r="Q66" s="31">
        <f ca="1">SUBTOTAL(103,$C$6:R66)</f>
        <v>2</v>
      </c>
      <c r="R66">
        <f t="shared" si="2"/>
        <v>0</v>
      </c>
    </row>
    <row r="67" spans="2:18" x14ac:dyDescent="0.25">
      <c r="B67" s="31">
        <f>SUBTOTAL(103,$C$6:C67)</f>
        <v>59</v>
      </c>
      <c r="C67" s="56" t="str">
        <f t="shared" si="0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1"/>
        <v/>
      </c>
      <c r="Q67" s="31">
        <f ca="1">SUBTOTAL(103,$C$6:R67)</f>
        <v>2</v>
      </c>
      <c r="R67">
        <f t="shared" si="2"/>
        <v>0</v>
      </c>
    </row>
    <row r="68" spans="2:18" x14ac:dyDescent="0.25">
      <c r="B68" s="31">
        <f>SUBTOTAL(103,$C$6:C68)</f>
        <v>60</v>
      </c>
      <c r="C68" s="56" t="str">
        <f t="shared" si="0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1"/>
        <v/>
      </c>
      <c r="Q68" s="31">
        <f ca="1">SUBTOTAL(103,$C$6:R68)</f>
        <v>2</v>
      </c>
      <c r="R68">
        <f t="shared" si="2"/>
        <v>0</v>
      </c>
    </row>
    <row r="69" spans="2:18" x14ac:dyDescent="0.25">
      <c r="B69" s="31">
        <f>SUBTOTAL(103,$C$6:C69)</f>
        <v>61</v>
      </c>
      <c r="C69" s="56" t="str">
        <f t="shared" si="0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1"/>
        <v/>
      </c>
      <c r="Q69" s="31">
        <f ca="1">SUBTOTAL(103,$C$6:R69)</f>
        <v>2</v>
      </c>
      <c r="R69">
        <f t="shared" si="2"/>
        <v>0</v>
      </c>
    </row>
    <row r="70" spans="2:18" x14ac:dyDescent="0.25">
      <c r="B70" s="31">
        <f>SUBTOTAL(103,$C$6:C70)</f>
        <v>62</v>
      </c>
      <c r="C70" s="56" t="str">
        <f t="shared" si="0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1"/>
        <v/>
      </c>
      <c r="Q70" s="31">
        <f ca="1">SUBTOTAL(103,$C$6:R70)</f>
        <v>2</v>
      </c>
      <c r="R70">
        <f t="shared" ref="R70:R133" si="4">IF(B70=1,D70,0)</f>
        <v>0</v>
      </c>
    </row>
    <row r="71" spans="2:18" x14ac:dyDescent="0.25">
      <c r="B71" s="31">
        <f>SUBTOTAL(103,$C$6:C71)</f>
        <v>63</v>
      </c>
      <c r="C71" s="56" t="str">
        <f t="shared" ref="C71:C134" si="5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1"/>
        <v/>
      </c>
      <c r="Q71" s="31">
        <f ca="1">SUBTOTAL(103,$C$6:R71)</f>
        <v>2</v>
      </c>
      <c r="R71">
        <f t="shared" si="4"/>
        <v>0</v>
      </c>
    </row>
    <row r="72" spans="2:18" x14ac:dyDescent="0.25">
      <c r="B72" s="31">
        <f>SUBTOTAL(103,$C$6:C72)</f>
        <v>64</v>
      </c>
      <c r="C72" s="56" t="str">
        <f t="shared" si="5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6">IFERROR(SEARCH("-",X72,1),"")</f>
        <v/>
      </c>
      <c r="Q72" s="31">
        <f ca="1">SUBTOTAL(103,$C$6:R72)</f>
        <v>2</v>
      </c>
      <c r="R72">
        <f t="shared" si="4"/>
        <v>0</v>
      </c>
    </row>
    <row r="73" spans="2:18" x14ac:dyDescent="0.25">
      <c r="B73" s="31">
        <f>SUBTOTAL(103,$C$6:C73)</f>
        <v>65</v>
      </c>
      <c r="C73" s="56" t="str">
        <f t="shared" si="5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6"/>
        <v/>
      </c>
      <c r="Q73" s="31">
        <f ca="1">SUBTOTAL(103,$C$6:R73)</f>
        <v>2</v>
      </c>
      <c r="R73">
        <f t="shared" si="4"/>
        <v>0</v>
      </c>
    </row>
    <row r="74" spans="2:18" x14ac:dyDescent="0.25">
      <c r="B74" s="31">
        <f>SUBTOTAL(103,$C$6:C74)</f>
        <v>66</v>
      </c>
      <c r="C74" s="56" t="str">
        <f t="shared" si="5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6"/>
        <v/>
      </c>
      <c r="Q74" s="31">
        <f ca="1">SUBTOTAL(103,$C$6:R74)</f>
        <v>2</v>
      </c>
      <c r="R74">
        <f t="shared" si="4"/>
        <v>0</v>
      </c>
    </row>
    <row r="75" spans="2:18" x14ac:dyDescent="0.25">
      <c r="B75" s="31">
        <f>SUBTOTAL(103,$C$6:C75)</f>
        <v>67</v>
      </c>
      <c r="C75" s="56" t="str">
        <f t="shared" si="5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6"/>
        <v/>
      </c>
      <c r="Q75" s="31">
        <f ca="1">SUBTOTAL(103,$C$6:R75)</f>
        <v>2</v>
      </c>
      <c r="R75">
        <f t="shared" si="4"/>
        <v>0</v>
      </c>
    </row>
    <row r="76" spans="2:18" x14ac:dyDescent="0.25">
      <c r="B76" s="31">
        <f>SUBTOTAL(103,$C$6:C76)</f>
        <v>68</v>
      </c>
      <c r="C76" s="56" t="str">
        <f t="shared" si="5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6"/>
        <v/>
      </c>
      <c r="Q76" s="31">
        <f ca="1">SUBTOTAL(103,$C$6:R76)</f>
        <v>2</v>
      </c>
      <c r="R76">
        <f t="shared" si="4"/>
        <v>0</v>
      </c>
    </row>
    <row r="77" spans="2:18" x14ac:dyDescent="0.25">
      <c r="B77" s="31">
        <f>SUBTOTAL(103,$C$6:C77)</f>
        <v>69</v>
      </c>
      <c r="C77" s="56" t="str">
        <f t="shared" si="5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6"/>
        <v/>
      </c>
      <c r="Q77" s="31">
        <f ca="1">SUBTOTAL(103,$C$6:R77)</f>
        <v>2</v>
      </c>
      <c r="R77">
        <f t="shared" si="4"/>
        <v>0</v>
      </c>
    </row>
    <row r="78" spans="2:18" x14ac:dyDescent="0.25">
      <c r="B78" s="31">
        <f>SUBTOTAL(103,$C$6:C78)</f>
        <v>70</v>
      </c>
      <c r="C78" s="56" t="str">
        <f t="shared" si="5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6"/>
        <v/>
      </c>
      <c r="Q78" s="31">
        <f ca="1">SUBTOTAL(103,$C$6:R78)</f>
        <v>2</v>
      </c>
      <c r="R78">
        <f t="shared" si="4"/>
        <v>0</v>
      </c>
    </row>
    <row r="79" spans="2:18" x14ac:dyDescent="0.25">
      <c r="B79" s="31">
        <f>SUBTOTAL(103,$C$6:C79)</f>
        <v>71</v>
      </c>
      <c r="C79" s="56" t="str">
        <f t="shared" si="5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6"/>
        <v/>
      </c>
      <c r="Q79" s="31">
        <f ca="1">SUBTOTAL(103,$C$6:R79)</f>
        <v>2</v>
      </c>
      <c r="R79">
        <f t="shared" si="4"/>
        <v>0</v>
      </c>
    </row>
    <row r="80" spans="2:18" x14ac:dyDescent="0.25">
      <c r="B80" s="31">
        <f>SUBTOTAL(103,$C$6:C80)</f>
        <v>72</v>
      </c>
      <c r="C80" s="56" t="str">
        <f t="shared" si="5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6"/>
        <v/>
      </c>
      <c r="Q80" s="31">
        <f ca="1">SUBTOTAL(103,$C$6:R80)</f>
        <v>2</v>
      </c>
      <c r="R80">
        <f t="shared" si="4"/>
        <v>0</v>
      </c>
    </row>
    <row r="81" spans="2:18" x14ac:dyDescent="0.25">
      <c r="B81" s="31">
        <f>SUBTOTAL(103,$C$6:C81)</f>
        <v>73</v>
      </c>
      <c r="C81" s="56" t="str">
        <f t="shared" si="5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6"/>
        <v/>
      </c>
      <c r="Q81" s="31">
        <f ca="1">SUBTOTAL(103,$C$6:R81)</f>
        <v>2</v>
      </c>
      <c r="R81">
        <f t="shared" si="4"/>
        <v>0</v>
      </c>
    </row>
    <row r="82" spans="2:18" x14ac:dyDescent="0.25">
      <c r="B82" s="31">
        <f>SUBTOTAL(103,$C$6:C82)</f>
        <v>74</v>
      </c>
      <c r="C82" s="56" t="str">
        <f t="shared" si="5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6"/>
        <v/>
      </c>
      <c r="Q82" s="31">
        <f ca="1">SUBTOTAL(103,$C$6:R82)</f>
        <v>2</v>
      </c>
      <c r="R82">
        <f t="shared" si="4"/>
        <v>0</v>
      </c>
    </row>
    <row r="83" spans="2:18" x14ac:dyDescent="0.25">
      <c r="B83" s="31">
        <f>SUBTOTAL(103,$C$6:C83)</f>
        <v>75</v>
      </c>
      <c r="C83" s="56" t="str">
        <f t="shared" si="5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6"/>
        <v/>
      </c>
      <c r="Q83" s="31">
        <f ca="1">SUBTOTAL(103,$C$6:R83)</f>
        <v>2</v>
      </c>
      <c r="R83">
        <f t="shared" si="4"/>
        <v>0</v>
      </c>
    </row>
    <row r="84" spans="2:18" x14ac:dyDescent="0.25">
      <c r="B84" s="31">
        <f>SUBTOTAL(103,$C$6:C84)</f>
        <v>76</v>
      </c>
      <c r="C84" s="56" t="str">
        <f t="shared" si="5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6"/>
        <v/>
      </c>
      <c r="Q84" s="31">
        <f ca="1">SUBTOTAL(103,$C$6:R84)</f>
        <v>2</v>
      </c>
      <c r="R84">
        <f t="shared" si="4"/>
        <v>0</v>
      </c>
    </row>
    <row r="85" spans="2:18" x14ac:dyDescent="0.25">
      <c r="B85" s="31">
        <f>SUBTOTAL(103,$C$6:C85)</f>
        <v>77</v>
      </c>
      <c r="C85" s="56" t="str">
        <f t="shared" si="5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6"/>
        <v/>
      </c>
      <c r="Q85" s="31">
        <f ca="1">SUBTOTAL(103,$C$6:R85)</f>
        <v>2</v>
      </c>
      <c r="R85">
        <f t="shared" si="4"/>
        <v>0</v>
      </c>
    </row>
    <row r="86" spans="2:18" x14ac:dyDescent="0.25">
      <c r="B86" s="31">
        <f>SUBTOTAL(103,$C$6:C86)</f>
        <v>78</v>
      </c>
      <c r="C86" s="56" t="str">
        <f t="shared" si="5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6"/>
        <v/>
      </c>
      <c r="Q86" s="31">
        <f ca="1">SUBTOTAL(103,$C$6:R86)</f>
        <v>2</v>
      </c>
      <c r="R86">
        <f t="shared" si="4"/>
        <v>0</v>
      </c>
    </row>
    <row r="87" spans="2:18" x14ac:dyDescent="0.25">
      <c r="B87" s="31">
        <f>SUBTOTAL(103,$C$6:C87)</f>
        <v>79</v>
      </c>
      <c r="C87" s="56" t="str">
        <f t="shared" si="5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6"/>
        <v/>
      </c>
      <c r="Q87" s="31">
        <f ca="1">SUBTOTAL(103,$C$6:R87)</f>
        <v>2</v>
      </c>
      <c r="R87">
        <f t="shared" si="4"/>
        <v>0</v>
      </c>
    </row>
    <row r="88" spans="2:18" x14ac:dyDescent="0.25">
      <c r="B88" s="31">
        <f>SUBTOTAL(103,$C$6:C88)</f>
        <v>80</v>
      </c>
      <c r="C88" s="56" t="str">
        <f t="shared" si="5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6"/>
        <v/>
      </c>
      <c r="Q88" s="31">
        <f ca="1">SUBTOTAL(103,$C$6:R88)</f>
        <v>2</v>
      </c>
      <c r="R88">
        <f t="shared" si="4"/>
        <v>0</v>
      </c>
    </row>
    <row r="89" spans="2:18" x14ac:dyDescent="0.25">
      <c r="B89" s="31">
        <f>SUBTOTAL(103,$C$6:C89)</f>
        <v>81</v>
      </c>
      <c r="C89" s="56" t="str">
        <f t="shared" si="5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6"/>
        <v/>
      </c>
      <c r="Q89" s="31">
        <f ca="1">SUBTOTAL(103,$C$6:R89)</f>
        <v>2</v>
      </c>
      <c r="R89">
        <f t="shared" si="4"/>
        <v>0</v>
      </c>
    </row>
    <row r="90" spans="2:18" x14ac:dyDescent="0.25">
      <c r="B90" s="31">
        <f>SUBTOTAL(103,$C$6:C90)</f>
        <v>82</v>
      </c>
      <c r="C90" s="56" t="str">
        <f t="shared" si="5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6"/>
        <v/>
      </c>
      <c r="Q90" s="31">
        <f ca="1">SUBTOTAL(103,$C$6:R90)</f>
        <v>2</v>
      </c>
      <c r="R90">
        <f t="shared" si="4"/>
        <v>0</v>
      </c>
    </row>
    <row r="91" spans="2:18" x14ac:dyDescent="0.25">
      <c r="B91" s="31">
        <f>SUBTOTAL(103,$C$6:C91)</f>
        <v>83</v>
      </c>
      <c r="C91" s="56" t="str">
        <f t="shared" si="5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6"/>
        <v/>
      </c>
      <c r="Q91" s="31">
        <f ca="1">SUBTOTAL(103,$C$6:R91)</f>
        <v>2</v>
      </c>
      <c r="R91">
        <f t="shared" si="4"/>
        <v>0</v>
      </c>
    </row>
    <row r="92" spans="2:18" x14ac:dyDescent="0.25">
      <c r="B92" s="31">
        <f>SUBTOTAL(103,$C$6:C92)</f>
        <v>84</v>
      </c>
      <c r="C92" s="56" t="str">
        <f t="shared" si="5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6"/>
        <v/>
      </c>
      <c r="Q92" s="31">
        <f ca="1">SUBTOTAL(103,$C$6:R92)</f>
        <v>2</v>
      </c>
      <c r="R92">
        <f t="shared" si="4"/>
        <v>0</v>
      </c>
    </row>
    <row r="93" spans="2:18" x14ac:dyDescent="0.25">
      <c r="B93" s="31">
        <f>SUBTOTAL(103,$C$6:C93)</f>
        <v>85</v>
      </c>
      <c r="C93" s="56" t="str">
        <f t="shared" si="5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6"/>
        <v/>
      </c>
      <c r="Q93" s="31">
        <f ca="1">SUBTOTAL(103,$C$6:R93)</f>
        <v>2</v>
      </c>
      <c r="R93">
        <f t="shared" si="4"/>
        <v>0</v>
      </c>
    </row>
    <row r="94" spans="2:18" x14ac:dyDescent="0.25">
      <c r="B94" s="31">
        <f>SUBTOTAL(103,$C$6:C94)</f>
        <v>86</v>
      </c>
      <c r="C94" s="56" t="str">
        <f t="shared" si="5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6"/>
        <v/>
      </c>
      <c r="Q94" s="31">
        <f ca="1">SUBTOTAL(103,$C$6:R94)</f>
        <v>2</v>
      </c>
      <c r="R94">
        <f t="shared" si="4"/>
        <v>0</v>
      </c>
    </row>
    <row r="95" spans="2:18" x14ac:dyDescent="0.25">
      <c r="B95" s="31">
        <f>SUBTOTAL(103,$C$6:C95)</f>
        <v>87</v>
      </c>
      <c r="C95" s="56" t="str">
        <f t="shared" si="5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6"/>
        <v/>
      </c>
      <c r="Q95" s="31">
        <f ca="1">SUBTOTAL(103,$C$6:R95)</f>
        <v>2</v>
      </c>
      <c r="R95">
        <f t="shared" si="4"/>
        <v>0</v>
      </c>
    </row>
    <row r="96" spans="2:18" x14ac:dyDescent="0.25">
      <c r="B96" s="31">
        <f>SUBTOTAL(103,$C$6:C96)</f>
        <v>88</v>
      </c>
      <c r="C96" s="56" t="str">
        <f t="shared" si="5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6"/>
        <v/>
      </c>
      <c r="Q96" s="31">
        <f ca="1">SUBTOTAL(103,$C$6:R96)</f>
        <v>2</v>
      </c>
      <c r="R96">
        <f t="shared" si="4"/>
        <v>0</v>
      </c>
    </row>
    <row r="97" spans="2:18" x14ac:dyDescent="0.25">
      <c r="B97" s="31">
        <f>SUBTOTAL(103,$C$6:C97)</f>
        <v>89</v>
      </c>
      <c r="C97" s="56" t="str">
        <f t="shared" si="5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6"/>
        <v/>
      </c>
      <c r="Q97" s="31">
        <f ca="1">SUBTOTAL(103,$C$6:R97)</f>
        <v>2</v>
      </c>
      <c r="R97">
        <f t="shared" si="4"/>
        <v>0</v>
      </c>
    </row>
    <row r="98" spans="2:18" x14ac:dyDescent="0.25">
      <c r="B98" s="31">
        <f>SUBTOTAL(103,$C$6:C98)</f>
        <v>90</v>
      </c>
      <c r="C98" s="56" t="str">
        <f t="shared" si="5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6"/>
        <v/>
      </c>
      <c r="Q98" s="31">
        <f ca="1">SUBTOTAL(103,$C$6:R98)</f>
        <v>2</v>
      </c>
      <c r="R98">
        <f t="shared" si="4"/>
        <v>0</v>
      </c>
    </row>
    <row r="99" spans="2:18" x14ac:dyDescent="0.25">
      <c r="B99" s="31">
        <f>SUBTOTAL(103,$C$6:C99)</f>
        <v>91</v>
      </c>
      <c r="C99" s="56" t="str">
        <f t="shared" si="5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6"/>
        <v/>
      </c>
      <c r="Q99" s="31">
        <f ca="1">SUBTOTAL(103,$C$6:R99)</f>
        <v>2</v>
      </c>
      <c r="R99">
        <f t="shared" si="4"/>
        <v>0</v>
      </c>
    </row>
    <row r="100" spans="2:18" x14ac:dyDescent="0.25">
      <c r="B100" s="31">
        <f>SUBTOTAL(103,$C$6:C100)</f>
        <v>92</v>
      </c>
      <c r="C100" s="56" t="str">
        <f t="shared" si="5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6"/>
        <v/>
      </c>
      <c r="Q100" s="31">
        <f ca="1">SUBTOTAL(103,$C$6:R100)</f>
        <v>2</v>
      </c>
      <c r="R100">
        <f t="shared" si="4"/>
        <v>0</v>
      </c>
    </row>
    <row r="101" spans="2:18" x14ac:dyDescent="0.25">
      <c r="B101" s="31">
        <f>SUBTOTAL(103,$C$6:C101)</f>
        <v>93</v>
      </c>
      <c r="C101" s="56" t="str">
        <f t="shared" si="5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6"/>
        <v/>
      </c>
      <c r="Q101" s="31">
        <f ca="1">SUBTOTAL(103,$C$6:R101)</f>
        <v>2</v>
      </c>
      <c r="R101">
        <f t="shared" si="4"/>
        <v>0</v>
      </c>
    </row>
    <row r="102" spans="2:18" x14ac:dyDescent="0.25">
      <c r="B102" s="31">
        <f>SUBTOTAL(103,$C$6:C102)</f>
        <v>94</v>
      </c>
      <c r="C102" s="56" t="str">
        <f t="shared" si="5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6"/>
        <v/>
      </c>
      <c r="Q102" s="31">
        <f ca="1">SUBTOTAL(103,$C$6:R102)</f>
        <v>2</v>
      </c>
      <c r="R102">
        <f t="shared" si="4"/>
        <v>0</v>
      </c>
    </row>
    <row r="103" spans="2:18" x14ac:dyDescent="0.25">
      <c r="B103" s="31">
        <f>SUBTOTAL(103,$C$6:C103)</f>
        <v>95</v>
      </c>
      <c r="C103" s="56" t="str">
        <f t="shared" si="5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6"/>
        <v/>
      </c>
      <c r="Q103" s="31">
        <f ca="1">SUBTOTAL(103,$C$6:R103)</f>
        <v>2</v>
      </c>
      <c r="R103">
        <f t="shared" si="4"/>
        <v>0</v>
      </c>
    </row>
    <row r="104" spans="2:18" x14ac:dyDescent="0.25">
      <c r="B104" s="31">
        <f>SUBTOTAL(103,$C$6:C104)</f>
        <v>96</v>
      </c>
      <c r="C104" s="56" t="str">
        <f t="shared" si="5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6"/>
        <v/>
      </c>
      <c r="Q104" s="31">
        <f ca="1">SUBTOTAL(103,$C$6:R104)</f>
        <v>2</v>
      </c>
      <c r="R104">
        <f t="shared" si="4"/>
        <v>0</v>
      </c>
    </row>
    <row r="105" spans="2:18" x14ac:dyDescent="0.25">
      <c r="B105" s="31">
        <f>SUBTOTAL(103,$C$6:C105)</f>
        <v>97</v>
      </c>
      <c r="C105" s="56" t="str">
        <f t="shared" si="5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6"/>
        <v/>
      </c>
      <c r="Q105" s="31">
        <f ca="1">SUBTOTAL(103,$C$6:R105)</f>
        <v>2</v>
      </c>
      <c r="R105">
        <f t="shared" si="4"/>
        <v>0</v>
      </c>
    </row>
    <row r="106" spans="2:18" x14ac:dyDescent="0.25">
      <c r="B106" s="31">
        <f>SUBTOTAL(103,$C$6:C106)</f>
        <v>98</v>
      </c>
      <c r="C106" s="56" t="str">
        <f t="shared" si="5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6"/>
        <v/>
      </c>
      <c r="Q106" s="31">
        <f ca="1">SUBTOTAL(103,$C$6:R106)</f>
        <v>2</v>
      </c>
      <c r="R106">
        <f t="shared" si="4"/>
        <v>0</v>
      </c>
    </row>
    <row r="107" spans="2:18" x14ac:dyDescent="0.25">
      <c r="B107" s="31">
        <f>SUBTOTAL(103,$C$6:C107)</f>
        <v>99</v>
      </c>
      <c r="C107" s="56" t="str">
        <f t="shared" si="5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6"/>
        <v/>
      </c>
      <c r="Q107" s="31">
        <f ca="1">SUBTOTAL(103,$C$6:R107)</f>
        <v>2</v>
      </c>
      <c r="R107">
        <f t="shared" si="4"/>
        <v>0</v>
      </c>
    </row>
    <row r="108" spans="2:18" x14ac:dyDescent="0.25">
      <c r="B108" s="31">
        <f>SUBTOTAL(103,$C$6:C108)</f>
        <v>100</v>
      </c>
      <c r="C108" s="56" t="str">
        <f t="shared" si="5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6"/>
        <v/>
      </c>
      <c r="Q108" s="31">
        <f ca="1">SUBTOTAL(103,$C$6:R108)</f>
        <v>2</v>
      </c>
      <c r="R108">
        <f t="shared" si="4"/>
        <v>0</v>
      </c>
    </row>
    <row r="109" spans="2:18" x14ac:dyDescent="0.25">
      <c r="B109" s="31">
        <f>SUBTOTAL(103,$C$6:C109)</f>
        <v>101</v>
      </c>
      <c r="C109" s="56" t="str">
        <f t="shared" si="5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6"/>
        <v/>
      </c>
      <c r="Q109" s="31">
        <f ca="1">SUBTOTAL(103,$C$6:R109)</f>
        <v>2</v>
      </c>
      <c r="R109">
        <f t="shared" si="4"/>
        <v>0</v>
      </c>
    </row>
    <row r="110" spans="2:18" x14ac:dyDescent="0.25">
      <c r="B110" s="31">
        <f>SUBTOTAL(103,$C$6:C110)</f>
        <v>102</v>
      </c>
      <c r="C110" s="56" t="str">
        <f t="shared" si="5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6"/>
        <v/>
      </c>
      <c r="Q110" s="31">
        <f ca="1">SUBTOTAL(103,$C$6:R110)</f>
        <v>2</v>
      </c>
      <c r="R110">
        <f t="shared" si="4"/>
        <v>0</v>
      </c>
    </row>
    <row r="111" spans="2:18" x14ac:dyDescent="0.25">
      <c r="B111" s="31">
        <f>SUBTOTAL(103,$C$6:C111)</f>
        <v>103</v>
      </c>
      <c r="C111" s="56" t="str">
        <f t="shared" si="5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6"/>
        <v/>
      </c>
      <c r="Q111" s="31">
        <f ca="1">SUBTOTAL(103,$C$6:R111)</f>
        <v>2</v>
      </c>
      <c r="R111">
        <f t="shared" si="4"/>
        <v>0</v>
      </c>
    </row>
    <row r="112" spans="2:18" x14ac:dyDescent="0.25">
      <c r="B112" s="31">
        <f>SUBTOTAL(103,$C$6:C112)</f>
        <v>104</v>
      </c>
      <c r="C112" s="56" t="str">
        <f t="shared" si="5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6"/>
        <v/>
      </c>
      <c r="Q112" s="31">
        <f ca="1">SUBTOTAL(103,$C$6:R112)</f>
        <v>2</v>
      </c>
      <c r="R112">
        <f t="shared" si="4"/>
        <v>0</v>
      </c>
    </row>
    <row r="113" spans="2:18" x14ac:dyDescent="0.25">
      <c r="B113" s="31">
        <f>SUBTOTAL(103,$C$6:C113)</f>
        <v>105</v>
      </c>
      <c r="C113" s="56" t="str">
        <f t="shared" si="5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6"/>
        <v/>
      </c>
      <c r="Q113" s="31">
        <f ca="1">SUBTOTAL(103,$C$6:R113)</f>
        <v>2</v>
      </c>
      <c r="R113">
        <f t="shared" si="4"/>
        <v>0</v>
      </c>
    </row>
    <row r="114" spans="2:18" x14ac:dyDescent="0.25">
      <c r="B114" s="31">
        <f>SUBTOTAL(103,$C$6:C114)</f>
        <v>106</v>
      </c>
      <c r="C114" s="56" t="str">
        <f t="shared" si="5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6"/>
        <v/>
      </c>
      <c r="Q114" s="31">
        <f ca="1">SUBTOTAL(103,$C$6:R114)</f>
        <v>2</v>
      </c>
      <c r="R114">
        <f t="shared" si="4"/>
        <v>0</v>
      </c>
    </row>
    <row r="115" spans="2:18" x14ac:dyDescent="0.25">
      <c r="B115" s="31">
        <f>SUBTOTAL(103,$C$6:C115)</f>
        <v>107</v>
      </c>
      <c r="C115" s="56" t="str">
        <f t="shared" si="5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6"/>
        <v/>
      </c>
      <c r="Q115" s="31">
        <f ca="1">SUBTOTAL(103,$C$6:R115)</f>
        <v>2</v>
      </c>
      <c r="R115">
        <f t="shared" si="4"/>
        <v>0</v>
      </c>
    </row>
    <row r="116" spans="2:18" x14ac:dyDescent="0.25">
      <c r="B116" s="31">
        <f>SUBTOTAL(103,$C$6:C116)</f>
        <v>108</v>
      </c>
      <c r="C116" s="56" t="str">
        <f t="shared" si="5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6"/>
        <v/>
      </c>
      <c r="Q116" s="31">
        <f ca="1">SUBTOTAL(103,$C$6:R116)</f>
        <v>2</v>
      </c>
      <c r="R116">
        <f t="shared" si="4"/>
        <v>0</v>
      </c>
    </row>
    <row r="117" spans="2:18" x14ac:dyDescent="0.25">
      <c r="B117" s="31">
        <f>SUBTOTAL(103,$C$6:C117)</f>
        <v>109</v>
      </c>
      <c r="C117" s="56" t="str">
        <f t="shared" si="5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6"/>
        <v/>
      </c>
      <c r="Q117" s="31">
        <f ca="1">SUBTOTAL(103,$C$6:R117)</f>
        <v>2</v>
      </c>
      <c r="R117">
        <f t="shared" si="4"/>
        <v>0</v>
      </c>
    </row>
    <row r="118" spans="2:18" x14ac:dyDescent="0.25">
      <c r="B118" s="31">
        <f>SUBTOTAL(103,$C$6:C118)</f>
        <v>110</v>
      </c>
      <c r="C118" s="56" t="str">
        <f t="shared" si="5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6"/>
        <v/>
      </c>
      <c r="Q118" s="31">
        <f ca="1">SUBTOTAL(103,$C$6:R118)</f>
        <v>2</v>
      </c>
      <c r="R118">
        <f t="shared" si="4"/>
        <v>0</v>
      </c>
    </row>
    <row r="119" spans="2:18" x14ac:dyDescent="0.25">
      <c r="B119" s="31">
        <f>SUBTOTAL(103,$C$6:C119)</f>
        <v>111</v>
      </c>
      <c r="C119" s="56" t="str">
        <f t="shared" si="5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6"/>
        <v/>
      </c>
      <c r="Q119" s="31">
        <f ca="1">SUBTOTAL(103,$C$6:R119)</f>
        <v>2</v>
      </c>
      <c r="R119">
        <f t="shared" si="4"/>
        <v>0</v>
      </c>
    </row>
    <row r="120" spans="2:18" x14ac:dyDescent="0.25">
      <c r="B120" s="31">
        <f>SUBTOTAL(103,$C$6:C120)</f>
        <v>112</v>
      </c>
      <c r="C120" s="56" t="str">
        <f t="shared" si="5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6"/>
        <v/>
      </c>
      <c r="Q120" s="31">
        <f ca="1">SUBTOTAL(103,$C$6:R120)</f>
        <v>2</v>
      </c>
      <c r="R120">
        <f t="shared" si="4"/>
        <v>0</v>
      </c>
    </row>
    <row r="121" spans="2:18" x14ac:dyDescent="0.25">
      <c r="B121" s="31">
        <f>SUBTOTAL(103,$C$6:C121)</f>
        <v>113</v>
      </c>
      <c r="C121" s="56" t="str">
        <f t="shared" si="5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6"/>
        <v/>
      </c>
      <c r="Q121" s="31">
        <f ca="1">SUBTOTAL(103,$C$6:R121)</f>
        <v>2</v>
      </c>
      <c r="R121">
        <f t="shared" si="4"/>
        <v>0</v>
      </c>
    </row>
    <row r="122" spans="2:18" x14ac:dyDescent="0.25">
      <c r="B122" s="31">
        <f>SUBTOTAL(103,$C$6:C122)</f>
        <v>114</v>
      </c>
      <c r="C122" s="56" t="str">
        <f t="shared" si="5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6"/>
        <v/>
      </c>
      <c r="Q122" s="31">
        <f ca="1">SUBTOTAL(103,$C$6:R122)</f>
        <v>2</v>
      </c>
      <c r="R122">
        <f t="shared" si="4"/>
        <v>0</v>
      </c>
    </row>
    <row r="123" spans="2:18" x14ac:dyDescent="0.25">
      <c r="B123" s="31">
        <f>SUBTOTAL(103,$C$6:C123)</f>
        <v>115</v>
      </c>
      <c r="C123" s="56" t="str">
        <f t="shared" si="5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6"/>
        <v/>
      </c>
      <c r="Q123" s="31">
        <f ca="1">SUBTOTAL(103,$C$6:R123)</f>
        <v>2</v>
      </c>
      <c r="R123">
        <f t="shared" si="4"/>
        <v>0</v>
      </c>
    </row>
    <row r="124" spans="2:18" x14ac:dyDescent="0.25">
      <c r="B124" s="31">
        <f>SUBTOTAL(103,$C$6:C124)</f>
        <v>116</v>
      </c>
      <c r="C124" s="56" t="str">
        <f t="shared" si="5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6"/>
        <v/>
      </c>
      <c r="Q124" s="31">
        <f ca="1">SUBTOTAL(103,$C$6:R124)</f>
        <v>2</v>
      </c>
      <c r="R124">
        <f t="shared" si="4"/>
        <v>0</v>
      </c>
    </row>
    <row r="125" spans="2:18" x14ac:dyDescent="0.25">
      <c r="B125" s="31">
        <f>SUBTOTAL(103,$C$6:C125)</f>
        <v>117</v>
      </c>
      <c r="C125" s="56" t="str">
        <f t="shared" si="5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6"/>
        <v/>
      </c>
      <c r="Q125" s="31">
        <f ca="1">SUBTOTAL(103,$C$6:R125)</f>
        <v>2</v>
      </c>
      <c r="R125">
        <f t="shared" si="4"/>
        <v>0</v>
      </c>
    </row>
    <row r="126" spans="2:18" x14ac:dyDescent="0.25">
      <c r="B126" s="31">
        <f>SUBTOTAL(103,$C$6:C126)</f>
        <v>118</v>
      </c>
      <c r="C126" s="56" t="str">
        <f t="shared" si="5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6"/>
        <v/>
      </c>
      <c r="Q126" s="31">
        <f ca="1">SUBTOTAL(103,$C$6:R126)</f>
        <v>2</v>
      </c>
      <c r="R126">
        <f t="shared" si="4"/>
        <v>0</v>
      </c>
    </row>
    <row r="127" spans="2:18" x14ac:dyDescent="0.25">
      <c r="B127" s="31">
        <f>SUBTOTAL(103,$C$6:C127)</f>
        <v>119</v>
      </c>
      <c r="C127" s="56" t="str">
        <f t="shared" si="5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6"/>
        <v/>
      </c>
      <c r="Q127" s="31">
        <f ca="1">SUBTOTAL(103,$C$6:R127)</f>
        <v>2</v>
      </c>
      <c r="R127">
        <f t="shared" si="4"/>
        <v>0</v>
      </c>
    </row>
    <row r="128" spans="2:18" x14ac:dyDescent="0.25">
      <c r="B128" s="31">
        <f>SUBTOTAL(103,$C$6:C128)</f>
        <v>120</v>
      </c>
      <c r="C128" s="56" t="str">
        <f t="shared" si="5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6"/>
        <v/>
      </c>
      <c r="Q128" s="31">
        <f ca="1">SUBTOTAL(103,$C$6:R128)</f>
        <v>2</v>
      </c>
      <c r="R128">
        <f t="shared" si="4"/>
        <v>0</v>
      </c>
    </row>
    <row r="129" spans="2:18" x14ac:dyDescent="0.25">
      <c r="B129" s="31">
        <f>SUBTOTAL(103,$C$6:C129)</f>
        <v>121</v>
      </c>
      <c r="C129" s="56" t="str">
        <f t="shared" si="5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6"/>
        <v/>
      </c>
      <c r="Q129" s="31">
        <f ca="1">SUBTOTAL(103,$C$6:R129)</f>
        <v>2</v>
      </c>
      <c r="R129">
        <f t="shared" si="4"/>
        <v>0</v>
      </c>
    </row>
    <row r="130" spans="2:18" x14ac:dyDescent="0.25">
      <c r="B130" s="31">
        <f>SUBTOTAL(103,$C$6:C130)</f>
        <v>122</v>
      </c>
      <c r="C130" s="56" t="str">
        <f t="shared" si="5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6"/>
        <v/>
      </c>
      <c r="Q130" s="31">
        <f ca="1">SUBTOTAL(103,$C$6:R130)</f>
        <v>2</v>
      </c>
      <c r="R130">
        <f t="shared" si="4"/>
        <v>0</v>
      </c>
    </row>
    <row r="131" spans="2:18" x14ac:dyDescent="0.25">
      <c r="B131" s="31">
        <f>SUBTOTAL(103,$C$6:C131)</f>
        <v>123</v>
      </c>
      <c r="C131" s="56" t="str">
        <f t="shared" si="5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6"/>
        <v/>
      </c>
      <c r="Q131" s="31">
        <f ca="1">SUBTOTAL(103,$C$6:R131)</f>
        <v>2</v>
      </c>
      <c r="R131">
        <f t="shared" si="4"/>
        <v>0</v>
      </c>
    </row>
    <row r="132" spans="2:18" x14ac:dyDescent="0.25">
      <c r="B132" s="31">
        <f>SUBTOTAL(103,$C$6:C132)</f>
        <v>124</v>
      </c>
      <c r="C132" s="56" t="str">
        <f t="shared" si="5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6"/>
        <v/>
      </c>
      <c r="Q132" s="31">
        <f ca="1">SUBTOTAL(103,$C$6:R132)</f>
        <v>2</v>
      </c>
      <c r="R132">
        <f t="shared" si="4"/>
        <v>0</v>
      </c>
    </row>
    <row r="133" spans="2:18" x14ac:dyDescent="0.25">
      <c r="B133" s="31">
        <f>SUBTOTAL(103,$C$6:C133)</f>
        <v>125</v>
      </c>
      <c r="C133" s="56" t="str">
        <f t="shared" si="5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6"/>
        <v/>
      </c>
      <c r="Q133" s="31">
        <f ca="1">SUBTOTAL(103,$C$6:R133)</f>
        <v>2</v>
      </c>
      <c r="R133">
        <f t="shared" si="4"/>
        <v>0</v>
      </c>
    </row>
    <row r="134" spans="2:18" x14ac:dyDescent="0.25">
      <c r="B134" s="31">
        <f>SUBTOTAL(103,$C$6:C134)</f>
        <v>126</v>
      </c>
      <c r="C134" s="56" t="str">
        <f t="shared" si="5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6"/>
        <v/>
      </c>
      <c r="Q134" s="31">
        <f ca="1">SUBTOTAL(103,$C$6:R134)</f>
        <v>2</v>
      </c>
      <c r="R134">
        <f t="shared" ref="R134:R197" si="7">IF(B134=1,D134,0)</f>
        <v>0</v>
      </c>
    </row>
    <row r="135" spans="2:18" x14ac:dyDescent="0.25">
      <c r="B135" s="31">
        <f>SUBTOTAL(103,$C$6:C135)</f>
        <v>127</v>
      </c>
      <c r="C135" s="56" t="str">
        <f t="shared" ref="C135:C198" si="8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6"/>
        <v/>
      </c>
      <c r="Q135" s="31">
        <f ca="1">SUBTOTAL(103,$C$6:R135)</f>
        <v>2</v>
      </c>
      <c r="R135">
        <f t="shared" si="7"/>
        <v>0</v>
      </c>
    </row>
    <row r="136" spans="2:18" x14ac:dyDescent="0.25">
      <c r="B136" s="31">
        <f>SUBTOTAL(103,$C$6:C136)</f>
        <v>128</v>
      </c>
      <c r="C136" s="56" t="str">
        <f t="shared" si="8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9">IFERROR(SEARCH("-",X136,1),"")</f>
        <v/>
      </c>
      <c r="Q136" s="31">
        <f ca="1">SUBTOTAL(103,$C$6:R136)</f>
        <v>2</v>
      </c>
      <c r="R136">
        <f t="shared" si="7"/>
        <v>0</v>
      </c>
    </row>
    <row r="137" spans="2:18" x14ac:dyDescent="0.25">
      <c r="B137" s="31">
        <f>SUBTOTAL(103,$C$6:C137)</f>
        <v>129</v>
      </c>
      <c r="C137" s="56" t="str">
        <f t="shared" si="8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9"/>
        <v/>
      </c>
      <c r="Q137" s="31">
        <f ca="1">SUBTOTAL(103,$C$6:R137)</f>
        <v>2</v>
      </c>
      <c r="R137">
        <f t="shared" si="7"/>
        <v>0</v>
      </c>
    </row>
    <row r="138" spans="2:18" x14ac:dyDescent="0.25">
      <c r="B138" s="31">
        <f>SUBTOTAL(103,$C$6:C138)</f>
        <v>130</v>
      </c>
      <c r="C138" s="56" t="str">
        <f t="shared" si="8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9"/>
        <v/>
      </c>
      <c r="Q138" s="31">
        <f ca="1">SUBTOTAL(103,$C$6:R138)</f>
        <v>2</v>
      </c>
      <c r="R138">
        <f t="shared" si="7"/>
        <v>0</v>
      </c>
    </row>
    <row r="139" spans="2:18" x14ac:dyDescent="0.25">
      <c r="B139" s="31">
        <f>SUBTOTAL(103,$C$6:C139)</f>
        <v>131</v>
      </c>
      <c r="C139" s="56" t="str">
        <f t="shared" si="8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9"/>
        <v/>
      </c>
      <c r="Q139" s="31">
        <f ca="1">SUBTOTAL(103,$C$6:R139)</f>
        <v>2</v>
      </c>
      <c r="R139">
        <f t="shared" si="7"/>
        <v>0</v>
      </c>
    </row>
    <row r="140" spans="2:18" x14ac:dyDescent="0.25">
      <c r="B140" s="31">
        <f>SUBTOTAL(103,$C$6:C140)</f>
        <v>132</v>
      </c>
      <c r="C140" s="56" t="str">
        <f t="shared" si="8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9"/>
        <v/>
      </c>
      <c r="Q140" s="31">
        <f ca="1">SUBTOTAL(103,$C$6:R140)</f>
        <v>2</v>
      </c>
      <c r="R140">
        <f t="shared" si="7"/>
        <v>0</v>
      </c>
    </row>
    <row r="141" spans="2:18" x14ac:dyDescent="0.25">
      <c r="B141" s="31">
        <f>SUBTOTAL(103,$C$6:C141)</f>
        <v>133</v>
      </c>
      <c r="C141" s="56" t="str">
        <f t="shared" si="8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9"/>
        <v/>
      </c>
      <c r="Q141" s="31">
        <f ca="1">SUBTOTAL(103,$C$6:R141)</f>
        <v>2</v>
      </c>
      <c r="R141">
        <f t="shared" si="7"/>
        <v>0</v>
      </c>
    </row>
    <row r="142" spans="2:18" x14ac:dyDescent="0.25">
      <c r="B142" s="31">
        <f>SUBTOTAL(103,$C$6:C142)</f>
        <v>134</v>
      </c>
      <c r="C142" s="56" t="str">
        <f t="shared" si="8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9"/>
        <v/>
      </c>
      <c r="Q142" s="31">
        <f ca="1">SUBTOTAL(103,$C$6:R142)</f>
        <v>2</v>
      </c>
      <c r="R142">
        <f t="shared" si="7"/>
        <v>0</v>
      </c>
    </row>
    <row r="143" spans="2:18" x14ac:dyDescent="0.25">
      <c r="B143" s="31">
        <f>SUBTOTAL(103,$C$6:C143)</f>
        <v>135</v>
      </c>
      <c r="C143" s="56" t="str">
        <f t="shared" si="8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9"/>
        <v/>
      </c>
      <c r="Q143" s="31">
        <f ca="1">SUBTOTAL(103,$C$6:R143)</f>
        <v>2</v>
      </c>
      <c r="R143">
        <f t="shared" si="7"/>
        <v>0</v>
      </c>
    </row>
    <row r="144" spans="2:18" x14ac:dyDescent="0.25">
      <c r="B144" s="31">
        <f>SUBTOTAL(103,$C$6:C144)</f>
        <v>136</v>
      </c>
      <c r="C144" s="56" t="str">
        <f t="shared" si="8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9"/>
        <v/>
      </c>
      <c r="Q144" s="31">
        <f ca="1">SUBTOTAL(103,$C$6:R144)</f>
        <v>2</v>
      </c>
      <c r="R144">
        <f t="shared" si="7"/>
        <v>0</v>
      </c>
    </row>
    <row r="145" spans="2:18" x14ac:dyDescent="0.25">
      <c r="B145" s="31">
        <f>SUBTOTAL(103,$C$6:C145)</f>
        <v>137</v>
      </c>
      <c r="C145" s="56" t="str">
        <f t="shared" si="8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9"/>
        <v/>
      </c>
      <c r="Q145" s="31">
        <f ca="1">SUBTOTAL(103,$C$6:R145)</f>
        <v>2</v>
      </c>
      <c r="R145">
        <f t="shared" si="7"/>
        <v>0</v>
      </c>
    </row>
    <row r="146" spans="2:18" x14ac:dyDescent="0.25">
      <c r="B146" s="31">
        <f>SUBTOTAL(103,$C$6:C146)</f>
        <v>138</v>
      </c>
      <c r="C146" s="56" t="str">
        <f t="shared" si="8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9"/>
        <v/>
      </c>
      <c r="Q146" s="31">
        <f ca="1">SUBTOTAL(103,$C$6:R146)</f>
        <v>2</v>
      </c>
      <c r="R146">
        <f t="shared" si="7"/>
        <v>0</v>
      </c>
    </row>
    <row r="147" spans="2:18" x14ac:dyDescent="0.25">
      <c r="B147" s="31">
        <f>SUBTOTAL(103,$C$6:C147)</f>
        <v>139</v>
      </c>
      <c r="C147" s="56" t="str">
        <f t="shared" si="8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9"/>
        <v/>
      </c>
      <c r="Q147" s="31">
        <f ca="1">SUBTOTAL(103,$C$6:R147)</f>
        <v>2</v>
      </c>
      <c r="R147">
        <f t="shared" si="7"/>
        <v>0</v>
      </c>
    </row>
    <row r="148" spans="2:18" x14ac:dyDescent="0.25">
      <c r="B148" s="31">
        <f>SUBTOTAL(103,$C$6:C148)</f>
        <v>140</v>
      </c>
      <c r="C148" s="56" t="str">
        <f t="shared" si="8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9"/>
        <v/>
      </c>
      <c r="Q148" s="31">
        <f ca="1">SUBTOTAL(103,$C$6:R148)</f>
        <v>2</v>
      </c>
      <c r="R148">
        <f t="shared" si="7"/>
        <v>0</v>
      </c>
    </row>
    <row r="149" spans="2:18" x14ac:dyDescent="0.25">
      <c r="B149" s="31">
        <f>SUBTOTAL(103,$C$6:C149)</f>
        <v>141</v>
      </c>
      <c r="C149" s="56" t="str">
        <f t="shared" si="8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9"/>
        <v/>
      </c>
      <c r="Q149" s="31">
        <f ca="1">SUBTOTAL(103,$C$6:R149)</f>
        <v>2</v>
      </c>
      <c r="R149">
        <f t="shared" si="7"/>
        <v>0</v>
      </c>
    </row>
    <row r="150" spans="2:18" x14ac:dyDescent="0.25">
      <c r="B150" s="31">
        <f>SUBTOTAL(103,$C$6:C150)</f>
        <v>142</v>
      </c>
      <c r="C150" s="56" t="str">
        <f t="shared" si="8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9"/>
        <v/>
      </c>
      <c r="Q150" s="31">
        <f ca="1">SUBTOTAL(103,$C$6:R150)</f>
        <v>2</v>
      </c>
      <c r="R150">
        <f t="shared" si="7"/>
        <v>0</v>
      </c>
    </row>
    <row r="151" spans="2:18" x14ac:dyDescent="0.25">
      <c r="B151" s="31">
        <f>SUBTOTAL(103,$C$6:C151)</f>
        <v>143</v>
      </c>
      <c r="C151" s="56" t="str">
        <f t="shared" si="8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9"/>
        <v/>
      </c>
      <c r="Q151" s="31">
        <f ca="1">SUBTOTAL(103,$C$6:R151)</f>
        <v>2</v>
      </c>
      <c r="R151">
        <f t="shared" si="7"/>
        <v>0</v>
      </c>
    </row>
    <row r="152" spans="2:18" x14ac:dyDescent="0.25">
      <c r="B152" s="31">
        <f>SUBTOTAL(103,$C$6:C152)</f>
        <v>144</v>
      </c>
      <c r="C152" s="56" t="str">
        <f t="shared" si="8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9"/>
        <v/>
      </c>
      <c r="Q152" s="31">
        <f ca="1">SUBTOTAL(103,$C$6:R152)</f>
        <v>2</v>
      </c>
      <c r="R152">
        <f t="shared" si="7"/>
        <v>0</v>
      </c>
    </row>
    <row r="153" spans="2:18" x14ac:dyDescent="0.25">
      <c r="B153" s="31">
        <f>SUBTOTAL(103,$C$6:C153)</f>
        <v>145</v>
      </c>
      <c r="C153" s="56" t="str">
        <f t="shared" si="8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9"/>
        <v/>
      </c>
      <c r="Q153" s="31">
        <f ca="1">SUBTOTAL(103,$C$6:R153)</f>
        <v>2</v>
      </c>
      <c r="R153">
        <f t="shared" si="7"/>
        <v>0</v>
      </c>
    </row>
    <row r="154" spans="2:18" x14ac:dyDescent="0.25">
      <c r="B154" s="31">
        <f>SUBTOTAL(103,$C$6:C154)</f>
        <v>146</v>
      </c>
      <c r="C154" s="56" t="str">
        <f t="shared" si="8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9"/>
        <v/>
      </c>
      <c r="Q154" s="31">
        <f ca="1">SUBTOTAL(103,$C$6:R154)</f>
        <v>2</v>
      </c>
      <c r="R154">
        <f t="shared" si="7"/>
        <v>0</v>
      </c>
    </row>
    <row r="155" spans="2:18" x14ac:dyDescent="0.25">
      <c r="B155" s="31">
        <f>SUBTOTAL(103,$C$6:C155)</f>
        <v>147</v>
      </c>
      <c r="C155" s="56" t="str">
        <f t="shared" si="8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9"/>
        <v/>
      </c>
      <c r="Q155" s="31">
        <f ca="1">SUBTOTAL(103,$C$6:R155)</f>
        <v>2</v>
      </c>
      <c r="R155">
        <f t="shared" si="7"/>
        <v>0</v>
      </c>
    </row>
    <row r="156" spans="2:18" x14ac:dyDescent="0.25">
      <c r="B156" s="31">
        <f>SUBTOTAL(103,$C$6:C156)</f>
        <v>148</v>
      </c>
      <c r="C156" s="56" t="str">
        <f t="shared" si="8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9"/>
        <v/>
      </c>
      <c r="Q156" s="31">
        <f ca="1">SUBTOTAL(103,$C$6:R156)</f>
        <v>2</v>
      </c>
      <c r="R156">
        <f t="shared" si="7"/>
        <v>0</v>
      </c>
    </row>
    <row r="157" spans="2:18" x14ac:dyDescent="0.25">
      <c r="B157" s="31">
        <f>SUBTOTAL(103,$C$6:C157)</f>
        <v>149</v>
      </c>
      <c r="C157" s="56" t="str">
        <f t="shared" si="8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9"/>
        <v/>
      </c>
      <c r="Q157" s="31">
        <f ca="1">SUBTOTAL(103,$C$6:R157)</f>
        <v>2</v>
      </c>
      <c r="R157">
        <f t="shared" si="7"/>
        <v>0</v>
      </c>
    </row>
    <row r="158" spans="2:18" x14ac:dyDescent="0.25">
      <c r="B158" s="31">
        <f>SUBTOTAL(103,$C$6:C158)</f>
        <v>150</v>
      </c>
      <c r="C158" s="56" t="str">
        <f t="shared" si="8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9"/>
        <v/>
      </c>
      <c r="Q158" s="31">
        <f ca="1">SUBTOTAL(103,$C$6:R158)</f>
        <v>2</v>
      </c>
      <c r="R158">
        <f t="shared" si="7"/>
        <v>0</v>
      </c>
    </row>
    <row r="159" spans="2:18" x14ac:dyDescent="0.25">
      <c r="B159" s="31">
        <f>SUBTOTAL(103,$C$6:C159)</f>
        <v>151</v>
      </c>
      <c r="C159" s="56" t="str">
        <f t="shared" si="8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9"/>
        <v/>
      </c>
      <c r="Q159" s="31">
        <f ca="1">SUBTOTAL(103,$C$6:R159)</f>
        <v>2</v>
      </c>
      <c r="R159">
        <f t="shared" si="7"/>
        <v>0</v>
      </c>
    </row>
    <row r="160" spans="2:18" x14ac:dyDescent="0.25">
      <c r="B160" s="31">
        <f>SUBTOTAL(103,$C$6:C160)</f>
        <v>152</v>
      </c>
      <c r="C160" s="56" t="str">
        <f t="shared" si="8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9"/>
        <v/>
      </c>
      <c r="Q160" s="31">
        <f ca="1">SUBTOTAL(103,$C$6:R160)</f>
        <v>2</v>
      </c>
      <c r="R160">
        <f t="shared" si="7"/>
        <v>0</v>
      </c>
    </row>
    <row r="161" spans="2:18" x14ac:dyDescent="0.25">
      <c r="B161" s="31">
        <f>SUBTOTAL(103,$C$6:C161)</f>
        <v>153</v>
      </c>
      <c r="C161" s="56" t="str">
        <f t="shared" si="8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9"/>
        <v/>
      </c>
      <c r="Q161" s="31">
        <f ca="1">SUBTOTAL(103,$C$6:R161)</f>
        <v>2</v>
      </c>
      <c r="R161">
        <f t="shared" si="7"/>
        <v>0</v>
      </c>
    </row>
    <row r="162" spans="2:18" x14ac:dyDescent="0.25">
      <c r="B162" s="31">
        <f>SUBTOTAL(103,$C$6:C162)</f>
        <v>154</v>
      </c>
      <c r="C162" s="56" t="str">
        <f t="shared" si="8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9"/>
        <v/>
      </c>
      <c r="Q162" s="31">
        <f ca="1">SUBTOTAL(103,$C$6:R162)</f>
        <v>2</v>
      </c>
      <c r="R162">
        <f t="shared" si="7"/>
        <v>0</v>
      </c>
    </row>
    <row r="163" spans="2:18" x14ac:dyDescent="0.25">
      <c r="B163" s="31">
        <f>SUBTOTAL(103,$C$6:C163)</f>
        <v>155</v>
      </c>
      <c r="C163" s="56" t="str">
        <f t="shared" si="8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9"/>
        <v/>
      </c>
      <c r="Q163" s="31">
        <f ca="1">SUBTOTAL(103,$C$6:R163)</f>
        <v>2</v>
      </c>
      <c r="R163">
        <f t="shared" si="7"/>
        <v>0</v>
      </c>
    </row>
    <row r="164" spans="2:18" x14ac:dyDescent="0.25">
      <c r="B164" s="31">
        <f>SUBTOTAL(103,$C$6:C164)</f>
        <v>156</v>
      </c>
      <c r="C164" s="56" t="str">
        <f t="shared" si="8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9"/>
        <v/>
      </c>
      <c r="Q164" s="31">
        <f ca="1">SUBTOTAL(103,$C$6:R164)</f>
        <v>2</v>
      </c>
      <c r="R164">
        <f t="shared" si="7"/>
        <v>0</v>
      </c>
    </row>
    <row r="165" spans="2:18" x14ac:dyDescent="0.25">
      <c r="B165" s="31">
        <f>SUBTOTAL(103,$C$6:C165)</f>
        <v>157</v>
      </c>
      <c r="C165" s="56" t="str">
        <f t="shared" si="8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9"/>
        <v/>
      </c>
      <c r="Q165" s="31">
        <f ca="1">SUBTOTAL(103,$C$6:R165)</f>
        <v>2</v>
      </c>
      <c r="R165">
        <f t="shared" si="7"/>
        <v>0</v>
      </c>
    </row>
    <row r="166" spans="2:18" x14ac:dyDescent="0.25">
      <c r="B166" s="31">
        <f>SUBTOTAL(103,$C$6:C166)</f>
        <v>158</v>
      </c>
      <c r="C166" s="56" t="str">
        <f t="shared" si="8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9"/>
        <v/>
      </c>
      <c r="Q166" s="31">
        <f ca="1">SUBTOTAL(103,$C$6:R166)</f>
        <v>2</v>
      </c>
      <c r="R166">
        <f t="shared" si="7"/>
        <v>0</v>
      </c>
    </row>
    <row r="167" spans="2:18" x14ac:dyDescent="0.25">
      <c r="B167" s="31">
        <f>SUBTOTAL(103,$C$6:C167)</f>
        <v>159</v>
      </c>
      <c r="C167" s="56" t="str">
        <f t="shared" si="8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9"/>
        <v/>
      </c>
      <c r="Q167" s="31">
        <f ca="1">SUBTOTAL(103,$C$6:R167)</f>
        <v>2</v>
      </c>
      <c r="R167">
        <f t="shared" si="7"/>
        <v>0</v>
      </c>
    </row>
    <row r="168" spans="2:18" x14ac:dyDescent="0.25">
      <c r="B168" s="31">
        <f>SUBTOTAL(103,$C$6:C168)</f>
        <v>160</v>
      </c>
      <c r="C168" s="56" t="str">
        <f t="shared" si="8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9"/>
        <v/>
      </c>
      <c r="Q168" s="31">
        <f ca="1">SUBTOTAL(103,$C$6:R168)</f>
        <v>2</v>
      </c>
      <c r="R168">
        <f t="shared" si="7"/>
        <v>0</v>
      </c>
    </row>
    <row r="169" spans="2:18" x14ac:dyDescent="0.25">
      <c r="B169" s="31">
        <f>SUBTOTAL(103,$C$6:C169)</f>
        <v>161</v>
      </c>
      <c r="C169" s="56" t="str">
        <f t="shared" si="8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9"/>
        <v/>
      </c>
      <c r="Q169" s="31">
        <f ca="1">SUBTOTAL(103,$C$6:R169)</f>
        <v>2</v>
      </c>
      <c r="R169">
        <f t="shared" si="7"/>
        <v>0</v>
      </c>
    </row>
    <row r="170" spans="2:18" x14ac:dyDescent="0.25">
      <c r="B170" s="31">
        <f>SUBTOTAL(103,$C$6:C170)</f>
        <v>162</v>
      </c>
      <c r="C170" s="56" t="str">
        <f t="shared" si="8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9"/>
        <v/>
      </c>
      <c r="Q170" s="31">
        <f ca="1">SUBTOTAL(103,$C$6:R170)</f>
        <v>2</v>
      </c>
      <c r="R170">
        <f t="shared" si="7"/>
        <v>0</v>
      </c>
    </row>
    <row r="171" spans="2:18" x14ac:dyDescent="0.25">
      <c r="B171" s="31">
        <f>SUBTOTAL(103,$C$6:C171)</f>
        <v>163</v>
      </c>
      <c r="C171" s="56" t="str">
        <f t="shared" si="8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9"/>
        <v/>
      </c>
      <c r="Q171" s="31">
        <f ca="1">SUBTOTAL(103,$C$6:R171)</f>
        <v>2</v>
      </c>
      <c r="R171">
        <f t="shared" si="7"/>
        <v>0</v>
      </c>
    </row>
    <row r="172" spans="2:18" x14ac:dyDescent="0.25">
      <c r="B172" s="31">
        <f>SUBTOTAL(103,$C$6:C172)</f>
        <v>164</v>
      </c>
      <c r="C172" s="56" t="str">
        <f t="shared" si="8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9"/>
        <v/>
      </c>
      <c r="Q172" s="31">
        <f ca="1">SUBTOTAL(103,$C$6:R172)</f>
        <v>2</v>
      </c>
      <c r="R172">
        <f t="shared" si="7"/>
        <v>0</v>
      </c>
    </row>
    <row r="173" spans="2:18" x14ac:dyDescent="0.25">
      <c r="B173" s="31">
        <f>SUBTOTAL(103,$C$6:C173)</f>
        <v>165</v>
      </c>
      <c r="C173" s="56" t="str">
        <f t="shared" si="8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9"/>
        <v/>
      </c>
      <c r="Q173" s="31">
        <f ca="1">SUBTOTAL(103,$C$6:R173)</f>
        <v>2</v>
      </c>
      <c r="R173">
        <f t="shared" si="7"/>
        <v>0</v>
      </c>
    </row>
    <row r="174" spans="2:18" x14ac:dyDescent="0.25">
      <c r="B174" s="31">
        <f>SUBTOTAL(103,$C$6:C174)</f>
        <v>166</v>
      </c>
      <c r="C174" s="56" t="str">
        <f t="shared" si="8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9"/>
        <v/>
      </c>
      <c r="Q174" s="31">
        <f ca="1">SUBTOTAL(103,$C$6:R174)</f>
        <v>2</v>
      </c>
      <c r="R174">
        <f t="shared" si="7"/>
        <v>0</v>
      </c>
    </row>
    <row r="175" spans="2:18" x14ac:dyDescent="0.25">
      <c r="B175" s="31">
        <f>SUBTOTAL(103,$C$6:C175)</f>
        <v>167</v>
      </c>
      <c r="C175" s="56" t="str">
        <f t="shared" si="8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9"/>
        <v/>
      </c>
      <c r="Q175" s="31">
        <f ca="1">SUBTOTAL(103,$C$6:R175)</f>
        <v>2</v>
      </c>
      <c r="R175">
        <f t="shared" si="7"/>
        <v>0</v>
      </c>
    </row>
    <row r="176" spans="2:18" x14ac:dyDescent="0.25">
      <c r="B176" s="31">
        <f>SUBTOTAL(103,$C$6:C176)</f>
        <v>168</v>
      </c>
      <c r="C176" s="56" t="str">
        <f t="shared" si="8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9"/>
        <v/>
      </c>
      <c r="Q176" s="31">
        <f ca="1">SUBTOTAL(103,$C$6:R176)</f>
        <v>2</v>
      </c>
      <c r="R176">
        <f t="shared" si="7"/>
        <v>0</v>
      </c>
    </row>
    <row r="177" spans="2:18" x14ac:dyDescent="0.25">
      <c r="B177" s="31">
        <f>SUBTOTAL(103,$C$6:C177)</f>
        <v>169</v>
      </c>
      <c r="C177" s="56" t="str">
        <f t="shared" si="8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9"/>
        <v/>
      </c>
      <c r="Q177" s="31">
        <f ca="1">SUBTOTAL(103,$C$6:R177)</f>
        <v>2</v>
      </c>
      <c r="R177">
        <f t="shared" si="7"/>
        <v>0</v>
      </c>
    </row>
    <row r="178" spans="2:18" x14ac:dyDescent="0.25">
      <c r="B178" s="31">
        <f>SUBTOTAL(103,$C$6:C178)</f>
        <v>170</v>
      </c>
      <c r="C178" s="56" t="str">
        <f t="shared" si="8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9"/>
        <v/>
      </c>
      <c r="Q178" s="31">
        <f ca="1">SUBTOTAL(103,$C$6:R178)</f>
        <v>2</v>
      </c>
      <c r="R178">
        <f t="shared" si="7"/>
        <v>0</v>
      </c>
    </row>
    <row r="179" spans="2:18" x14ac:dyDescent="0.25">
      <c r="B179" s="31">
        <f>SUBTOTAL(103,$C$6:C179)</f>
        <v>171</v>
      </c>
      <c r="C179" s="56" t="str">
        <f t="shared" si="8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9"/>
        <v/>
      </c>
      <c r="Q179" s="31">
        <f ca="1">SUBTOTAL(103,$C$6:R179)</f>
        <v>2</v>
      </c>
      <c r="R179">
        <f t="shared" si="7"/>
        <v>0</v>
      </c>
    </row>
    <row r="180" spans="2:18" x14ac:dyDescent="0.25">
      <c r="B180" s="31">
        <f>SUBTOTAL(103,$C$6:C180)</f>
        <v>172</v>
      </c>
      <c r="C180" s="56" t="str">
        <f t="shared" si="8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9"/>
        <v/>
      </c>
      <c r="Q180" s="31">
        <f ca="1">SUBTOTAL(103,$C$6:R180)</f>
        <v>2</v>
      </c>
      <c r="R180">
        <f t="shared" si="7"/>
        <v>0</v>
      </c>
    </row>
    <row r="181" spans="2:18" x14ac:dyDescent="0.25">
      <c r="B181" s="31">
        <f>SUBTOTAL(103,$C$6:C181)</f>
        <v>173</v>
      </c>
      <c r="C181" s="56" t="str">
        <f t="shared" si="8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9"/>
        <v/>
      </c>
      <c r="Q181" s="31">
        <f ca="1">SUBTOTAL(103,$C$6:R181)</f>
        <v>2</v>
      </c>
      <c r="R181">
        <f t="shared" si="7"/>
        <v>0</v>
      </c>
    </row>
    <row r="182" spans="2:18" x14ac:dyDescent="0.25">
      <c r="B182" s="31">
        <f>SUBTOTAL(103,$C$6:C182)</f>
        <v>174</v>
      </c>
      <c r="C182" s="56" t="str">
        <f t="shared" si="8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9"/>
        <v/>
      </c>
      <c r="Q182" s="31">
        <f ca="1">SUBTOTAL(103,$C$6:R182)</f>
        <v>2</v>
      </c>
      <c r="R182">
        <f t="shared" si="7"/>
        <v>0</v>
      </c>
    </row>
    <row r="183" spans="2:18" x14ac:dyDescent="0.25">
      <c r="B183" s="31">
        <f>SUBTOTAL(103,$C$6:C183)</f>
        <v>175</v>
      </c>
      <c r="C183" s="56" t="str">
        <f t="shared" si="8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9"/>
        <v/>
      </c>
      <c r="Q183" s="31">
        <f ca="1">SUBTOTAL(103,$C$6:R183)</f>
        <v>2</v>
      </c>
      <c r="R183">
        <f t="shared" si="7"/>
        <v>0</v>
      </c>
    </row>
    <row r="184" spans="2:18" x14ac:dyDescent="0.25">
      <c r="B184" s="31">
        <f>SUBTOTAL(103,$C$6:C184)</f>
        <v>176</v>
      </c>
      <c r="C184" s="56" t="str">
        <f t="shared" si="8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9"/>
        <v/>
      </c>
      <c r="Q184" s="31">
        <f ca="1">SUBTOTAL(103,$C$6:R184)</f>
        <v>2</v>
      </c>
      <c r="R184">
        <f t="shared" si="7"/>
        <v>0</v>
      </c>
    </row>
    <row r="185" spans="2:18" x14ac:dyDescent="0.25">
      <c r="B185" s="31">
        <f>SUBTOTAL(103,$C$6:C185)</f>
        <v>177</v>
      </c>
      <c r="C185" s="56" t="str">
        <f t="shared" si="8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9"/>
        <v/>
      </c>
      <c r="Q185" s="31">
        <f ca="1">SUBTOTAL(103,$C$6:R185)</f>
        <v>2</v>
      </c>
      <c r="R185">
        <f t="shared" si="7"/>
        <v>0</v>
      </c>
    </row>
    <row r="186" spans="2:18" x14ac:dyDescent="0.25">
      <c r="B186" s="31">
        <f>SUBTOTAL(103,$C$6:C186)</f>
        <v>178</v>
      </c>
      <c r="C186" s="56" t="str">
        <f t="shared" si="8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9"/>
        <v/>
      </c>
      <c r="Q186" s="31">
        <f ca="1">SUBTOTAL(103,$C$6:R186)</f>
        <v>2</v>
      </c>
      <c r="R186">
        <f t="shared" si="7"/>
        <v>0</v>
      </c>
    </row>
    <row r="187" spans="2:18" x14ac:dyDescent="0.25">
      <c r="B187" s="31">
        <f>SUBTOTAL(103,$C$6:C187)</f>
        <v>179</v>
      </c>
      <c r="C187" s="56" t="str">
        <f t="shared" si="8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9"/>
        <v/>
      </c>
      <c r="Q187" s="31">
        <f ca="1">SUBTOTAL(103,$C$6:R187)</f>
        <v>2</v>
      </c>
      <c r="R187">
        <f t="shared" si="7"/>
        <v>0</v>
      </c>
    </row>
    <row r="188" spans="2:18" x14ac:dyDescent="0.25">
      <c r="B188" s="31">
        <f>SUBTOTAL(103,$C$6:C188)</f>
        <v>180</v>
      </c>
      <c r="C188" s="56" t="str">
        <f t="shared" si="8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9"/>
        <v/>
      </c>
      <c r="Q188" s="31">
        <f ca="1">SUBTOTAL(103,$C$6:R188)</f>
        <v>2</v>
      </c>
      <c r="R188">
        <f t="shared" si="7"/>
        <v>0</v>
      </c>
    </row>
    <row r="189" spans="2:18" x14ac:dyDescent="0.25">
      <c r="B189" s="31">
        <f>SUBTOTAL(103,$C$6:C189)</f>
        <v>181</v>
      </c>
      <c r="C189" s="56" t="str">
        <f t="shared" si="8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9"/>
        <v/>
      </c>
      <c r="Q189" s="31">
        <f ca="1">SUBTOTAL(103,$C$6:R189)</f>
        <v>2</v>
      </c>
      <c r="R189">
        <f t="shared" si="7"/>
        <v>0</v>
      </c>
    </row>
    <row r="190" spans="2:18" x14ac:dyDescent="0.25">
      <c r="B190" s="31">
        <f>SUBTOTAL(103,$C$6:C190)</f>
        <v>182</v>
      </c>
      <c r="C190" s="56" t="str">
        <f t="shared" si="8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9"/>
        <v/>
      </c>
      <c r="Q190" s="31">
        <f ca="1">SUBTOTAL(103,$C$6:R190)</f>
        <v>2</v>
      </c>
      <c r="R190">
        <f t="shared" si="7"/>
        <v>0</v>
      </c>
    </row>
    <row r="191" spans="2:18" x14ac:dyDescent="0.25">
      <c r="B191" s="31">
        <f>SUBTOTAL(103,$C$6:C191)</f>
        <v>183</v>
      </c>
      <c r="C191" s="56" t="str">
        <f t="shared" si="8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9"/>
        <v/>
      </c>
      <c r="Q191" s="31">
        <f ca="1">SUBTOTAL(103,$C$6:R191)</f>
        <v>2</v>
      </c>
      <c r="R191">
        <f t="shared" si="7"/>
        <v>0</v>
      </c>
    </row>
    <row r="192" spans="2:18" x14ac:dyDescent="0.25">
      <c r="B192" s="31">
        <f>SUBTOTAL(103,$C$6:C192)</f>
        <v>184</v>
      </c>
      <c r="C192" s="56" t="str">
        <f t="shared" si="8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9"/>
        <v/>
      </c>
      <c r="Q192" s="31">
        <f ca="1">SUBTOTAL(103,$C$6:R192)</f>
        <v>2</v>
      </c>
      <c r="R192">
        <f t="shared" si="7"/>
        <v>0</v>
      </c>
    </row>
    <row r="193" spans="2:18" x14ac:dyDescent="0.25">
      <c r="B193" s="31">
        <f>SUBTOTAL(103,$C$6:C193)</f>
        <v>185</v>
      </c>
      <c r="C193" s="56" t="str">
        <f t="shared" si="8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9"/>
        <v/>
      </c>
      <c r="Q193" s="31">
        <f ca="1">SUBTOTAL(103,$C$6:R193)</f>
        <v>2</v>
      </c>
      <c r="R193">
        <f t="shared" si="7"/>
        <v>0</v>
      </c>
    </row>
    <row r="194" spans="2:18" x14ac:dyDescent="0.25">
      <c r="B194" s="31">
        <f>SUBTOTAL(103,$C$6:C194)</f>
        <v>186</v>
      </c>
      <c r="C194" s="56" t="str">
        <f t="shared" si="8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9"/>
        <v/>
      </c>
      <c r="Q194" s="31">
        <f ca="1">SUBTOTAL(103,$C$6:R194)</f>
        <v>2</v>
      </c>
      <c r="R194">
        <f t="shared" si="7"/>
        <v>0</v>
      </c>
    </row>
    <row r="195" spans="2:18" x14ac:dyDescent="0.25">
      <c r="B195" s="31">
        <f>SUBTOTAL(103,$C$6:C195)</f>
        <v>187</v>
      </c>
      <c r="C195" s="56" t="str">
        <f t="shared" si="8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9"/>
        <v/>
      </c>
      <c r="Q195" s="31">
        <f ca="1">SUBTOTAL(103,$C$6:R195)</f>
        <v>2</v>
      </c>
      <c r="R195">
        <f t="shared" si="7"/>
        <v>0</v>
      </c>
    </row>
    <row r="196" spans="2:18" x14ac:dyDescent="0.25">
      <c r="B196" s="31">
        <f>SUBTOTAL(103,$C$6:C196)</f>
        <v>188</v>
      </c>
      <c r="C196" s="56" t="str">
        <f t="shared" si="8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9"/>
        <v/>
      </c>
      <c r="Q196" s="31">
        <f ca="1">SUBTOTAL(103,$C$6:R196)</f>
        <v>2</v>
      </c>
      <c r="R196">
        <f t="shared" si="7"/>
        <v>0</v>
      </c>
    </row>
    <row r="197" spans="2:18" x14ac:dyDescent="0.25">
      <c r="B197" s="31">
        <f>SUBTOTAL(103,$C$6:C197)</f>
        <v>189</v>
      </c>
      <c r="C197" s="56" t="str">
        <f t="shared" si="8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9"/>
        <v/>
      </c>
      <c r="Q197" s="31">
        <f ca="1">SUBTOTAL(103,$C$6:R197)</f>
        <v>2</v>
      </c>
      <c r="R197">
        <f t="shared" si="7"/>
        <v>0</v>
      </c>
    </row>
    <row r="198" spans="2:18" x14ac:dyDescent="0.25">
      <c r="B198" s="31">
        <f>SUBTOTAL(103,$C$6:C198)</f>
        <v>190</v>
      </c>
      <c r="C198" s="56" t="str">
        <f t="shared" si="8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9"/>
        <v/>
      </c>
      <c r="Q198" s="31">
        <f ca="1">SUBTOTAL(103,$C$6:R198)</f>
        <v>2</v>
      </c>
      <c r="R198">
        <f t="shared" ref="R198:R263" si="10">IF(B198=1,D198,0)</f>
        <v>0</v>
      </c>
    </row>
    <row r="199" spans="2:18" x14ac:dyDescent="0.25">
      <c r="B199" s="31">
        <f>SUBTOTAL(103,$C$6:C199)</f>
        <v>191</v>
      </c>
      <c r="C199" s="56" t="str">
        <f t="shared" ref="C199:C262" si="11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9"/>
        <v/>
      </c>
      <c r="Q199" s="31">
        <f ca="1">SUBTOTAL(103,$C$6:R199)</f>
        <v>2</v>
      </c>
      <c r="R199">
        <f t="shared" si="10"/>
        <v>0</v>
      </c>
    </row>
    <row r="200" spans="2:18" x14ac:dyDescent="0.25">
      <c r="B200" s="31">
        <f>SUBTOTAL(103,$C$6:C200)</f>
        <v>192</v>
      </c>
      <c r="C200" s="56" t="str">
        <f t="shared" si="11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2">IFERROR(SEARCH("-",X200,1),"")</f>
        <v/>
      </c>
      <c r="Q200" s="31">
        <f ca="1">SUBTOTAL(103,$C$6:R200)</f>
        <v>2</v>
      </c>
      <c r="R200">
        <f t="shared" si="10"/>
        <v>0</v>
      </c>
    </row>
    <row r="201" spans="2:18" x14ac:dyDescent="0.25">
      <c r="B201" s="31">
        <f>SUBTOTAL(103,$C$6:C201)</f>
        <v>193</v>
      </c>
      <c r="C201" s="56" t="str">
        <f t="shared" si="11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2"/>
        <v/>
      </c>
      <c r="Q201" s="31">
        <f ca="1">SUBTOTAL(103,$C$6:R201)</f>
        <v>2</v>
      </c>
      <c r="R201">
        <f t="shared" si="10"/>
        <v>0</v>
      </c>
    </row>
    <row r="202" spans="2:18" x14ac:dyDescent="0.25">
      <c r="B202" s="31">
        <f>SUBTOTAL(103,$C$6:C202)</f>
        <v>194</v>
      </c>
      <c r="C202" s="56" t="str">
        <f t="shared" si="11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2"/>
        <v/>
      </c>
      <c r="Q202" s="31">
        <f ca="1">SUBTOTAL(103,$C$6:R202)</f>
        <v>2</v>
      </c>
      <c r="R202">
        <f t="shared" si="10"/>
        <v>0</v>
      </c>
    </row>
    <row r="203" spans="2:18" x14ac:dyDescent="0.25">
      <c r="B203" s="31">
        <f>SUBTOTAL(103,$C$6:C203)</f>
        <v>195</v>
      </c>
      <c r="C203" s="56" t="str">
        <f t="shared" si="11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2"/>
        <v/>
      </c>
      <c r="Q203" s="31">
        <f ca="1">SUBTOTAL(103,$C$6:R203)</f>
        <v>2</v>
      </c>
      <c r="R203">
        <f t="shared" si="10"/>
        <v>0</v>
      </c>
    </row>
    <row r="204" spans="2:18" x14ac:dyDescent="0.25">
      <c r="B204" s="31">
        <f>SUBTOTAL(103,$C$6:C204)</f>
        <v>196</v>
      </c>
      <c r="C204" s="56" t="str">
        <f t="shared" si="11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2"/>
        <v/>
      </c>
      <c r="Q204" s="31">
        <f ca="1">SUBTOTAL(103,$C$6:R204)</f>
        <v>2</v>
      </c>
      <c r="R204">
        <f t="shared" si="10"/>
        <v>0</v>
      </c>
    </row>
    <row r="205" spans="2:18" x14ac:dyDescent="0.25">
      <c r="B205" s="31">
        <f>SUBTOTAL(103,$C$6:C205)</f>
        <v>197</v>
      </c>
      <c r="C205" s="56" t="str">
        <f t="shared" si="11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2"/>
        <v/>
      </c>
      <c r="Q205" s="31">
        <f ca="1">SUBTOTAL(103,$C$6:R205)</f>
        <v>2</v>
      </c>
      <c r="R205">
        <f t="shared" si="10"/>
        <v>0</v>
      </c>
    </row>
    <row r="206" spans="2:18" x14ac:dyDescent="0.25">
      <c r="B206" s="31">
        <f>SUBTOTAL(103,$C$6:C206)</f>
        <v>198</v>
      </c>
      <c r="C206" s="56" t="str">
        <f t="shared" si="11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2"/>
        <v/>
      </c>
      <c r="Q206" s="31">
        <f ca="1">SUBTOTAL(103,$C$6:R206)</f>
        <v>2</v>
      </c>
      <c r="R206">
        <f t="shared" si="10"/>
        <v>0</v>
      </c>
    </row>
    <row r="207" spans="2:18" x14ac:dyDescent="0.25">
      <c r="B207" s="31">
        <f>SUBTOTAL(103,$C$6:C207)</f>
        <v>199</v>
      </c>
      <c r="C207" s="56" t="str">
        <f t="shared" si="11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2"/>
        <v/>
      </c>
      <c r="Q207" s="31">
        <f ca="1">SUBTOTAL(103,$C$6:R207)</f>
        <v>2</v>
      </c>
      <c r="R207">
        <f t="shared" si="10"/>
        <v>0</v>
      </c>
    </row>
    <row r="208" spans="2:18" x14ac:dyDescent="0.25">
      <c r="B208" s="31">
        <f>SUBTOTAL(103,$C$6:C208)</f>
        <v>200</v>
      </c>
      <c r="C208" s="56" t="str">
        <f t="shared" si="11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2"/>
        <v/>
      </c>
      <c r="Q208" s="31">
        <f ca="1">SUBTOTAL(103,$C$6:R208)</f>
        <v>2</v>
      </c>
      <c r="R208">
        <f t="shared" si="10"/>
        <v>0</v>
      </c>
    </row>
    <row r="209" spans="2:18" x14ac:dyDescent="0.25">
      <c r="B209" s="31">
        <f>SUBTOTAL(103,$C$6:C209)</f>
        <v>201</v>
      </c>
      <c r="C209" s="56" t="str">
        <f t="shared" si="11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2"/>
        <v/>
      </c>
      <c r="Q209" s="31">
        <f ca="1">SUBTOTAL(103,$C$6:R209)</f>
        <v>2</v>
      </c>
      <c r="R209">
        <f t="shared" si="10"/>
        <v>0</v>
      </c>
    </row>
    <row r="210" spans="2:18" x14ac:dyDescent="0.25">
      <c r="B210" s="31">
        <f>SUBTOTAL(103,$C$6:C210)</f>
        <v>202</v>
      </c>
      <c r="C210" s="56" t="str">
        <f t="shared" si="11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2"/>
        <v/>
      </c>
      <c r="Q210" s="31">
        <f ca="1">SUBTOTAL(103,$C$6:R210)</f>
        <v>2</v>
      </c>
      <c r="R210">
        <f t="shared" si="10"/>
        <v>0</v>
      </c>
    </row>
    <row r="211" spans="2:18" x14ac:dyDescent="0.25">
      <c r="B211" s="31">
        <f>SUBTOTAL(103,$C$6:C211)</f>
        <v>203</v>
      </c>
      <c r="C211" s="56" t="str">
        <f t="shared" si="11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2"/>
        <v/>
      </c>
      <c r="Q211" s="31">
        <f ca="1">SUBTOTAL(103,$C$6:R211)</f>
        <v>2</v>
      </c>
      <c r="R211">
        <f t="shared" si="10"/>
        <v>0</v>
      </c>
    </row>
    <row r="212" spans="2:18" x14ac:dyDescent="0.25">
      <c r="B212" s="31">
        <f>SUBTOTAL(103,$C$6:C212)</f>
        <v>204</v>
      </c>
      <c r="C212" s="56" t="str">
        <f t="shared" si="11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2"/>
        <v/>
      </c>
      <c r="Q212" s="31">
        <f ca="1">SUBTOTAL(103,$C$6:R212)</f>
        <v>2</v>
      </c>
      <c r="R212">
        <f t="shared" si="10"/>
        <v>0</v>
      </c>
    </row>
    <row r="213" spans="2:18" x14ac:dyDescent="0.25">
      <c r="B213" s="31">
        <f>SUBTOTAL(103,$C$6:C213)</f>
        <v>205</v>
      </c>
      <c r="C213" s="56" t="str">
        <f t="shared" si="11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2"/>
        <v/>
      </c>
      <c r="Q213" s="31">
        <f ca="1">SUBTOTAL(103,$C$6:R213)</f>
        <v>2</v>
      </c>
      <c r="R213">
        <f t="shared" si="10"/>
        <v>0</v>
      </c>
    </row>
    <row r="214" spans="2:18" x14ac:dyDescent="0.25">
      <c r="B214" s="31">
        <f>SUBTOTAL(103,$C$6:C214)</f>
        <v>206</v>
      </c>
      <c r="C214" s="56" t="str">
        <f t="shared" si="11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2"/>
        <v/>
      </c>
      <c r="Q214" s="31">
        <f ca="1">SUBTOTAL(103,$C$6:R214)</f>
        <v>2</v>
      </c>
      <c r="R214">
        <f t="shared" si="10"/>
        <v>0</v>
      </c>
    </row>
    <row r="215" spans="2:18" x14ac:dyDescent="0.25">
      <c r="B215" s="31">
        <f>SUBTOTAL(103,$C$6:C215)</f>
        <v>207</v>
      </c>
      <c r="C215" s="56" t="str">
        <f t="shared" si="11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2"/>
        <v/>
      </c>
      <c r="Q215" s="31">
        <f ca="1">SUBTOTAL(103,$C$6:R215)</f>
        <v>2</v>
      </c>
      <c r="R215">
        <f t="shared" si="10"/>
        <v>0</v>
      </c>
    </row>
    <row r="216" spans="2:18" x14ac:dyDescent="0.25">
      <c r="B216" s="31">
        <f>SUBTOTAL(103,$C$6:C216)</f>
        <v>208</v>
      </c>
      <c r="C216" s="56" t="str">
        <f t="shared" si="11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2"/>
        <v/>
      </c>
      <c r="Q216" s="31">
        <f ca="1">SUBTOTAL(103,$C$6:R216)</f>
        <v>2</v>
      </c>
      <c r="R216">
        <f t="shared" si="10"/>
        <v>0</v>
      </c>
    </row>
    <row r="217" spans="2:18" x14ac:dyDescent="0.25">
      <c r="B217" s="31">
        <f>SUBTOTAL(103,$C$6:C217)</f>
        <v>209</v>
      </c>
      <c r="C217" s="56" t="str">
        <f t="shared" si="11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2"/>
        <v/>
      </c>
      <c r="Q217" s="31">
        <f ca="1">SUBTOTAL(103,$C$6:R217)</f>
        <v>2</v>
      </c>
      <c r="R217">
        <f t="shared" si="10"/>
        <v>0</v>
      </c>
    </row>
    <row r="218" spans="2:18" x14ac:dyDescent="0.25">
      <c r="B218" s="31">
        <f>SUBTOTAL(103,$C$6:C218)</f>
        <v>210</v>
      </c>
      <c r="C218" s="56" t="str">
        <f t="shared" si="11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2"/>
        <v/>
      </c>
      <c r="Q218" s="31">
        <f ca="1">SUBTOTAL(103,$C$6:R218)</f>
        <v>2</v>
      </c>
      <c r="R218">
        <f t="shared" si="10"/>
        <v>0</v>
      </c>
    </row>
    <row r="219" spans="2:18" x14ac:dyDescent="0.25">
      <c r="B219" s="31">
        <f>SUBTOTAL(103,$C$6:C219)</f>
        <v>211</v>
      </c>
      <c r="C219" s="56" t="str">
        <f t="shared" si="11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2"/>
        <v/>
      </c>
      <c r="Q219" s="31">
        <f ca="1">SUBTOTAL(103,$C$6:R219)</f>
        <v>2</v>
      </c>
      <c r="R219">
        <f t="shared" si="10"/>
        <v>0</v>
      </c>
    </row>
    <row r="220" spans="2:18" x14ac:dyDescent="0.25">
      <c r="B220" s="31">
        <f>SUBTOTAL(103,$C$6:C220)</f>
        <v>212</v>
      </c>
      <c r="C220" s="56" t="str">
        <f t="shared" si="11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2"/>
        <v/>
      </c>
      <c r="Q220" s="31">
        <f ca="1">SUBTOTAL(103,$C$6:R220)</f>
        <v>2</v>
      </c>
      <c r="R220">
        <f t="shared" si="10"/>
        <v>0</v>
      </c>
    </row>
    <row r="221" spans="2:18" x14ac:dyDescent="0.25">
      <c r="B221" s="31">
        <f>SUBTOTAL(103,$C$6:C221)</f>
        <v>213</v>
      </c>
      <c r="C221" s="56" t="str">
        <f t="shared" si="11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2"/>
        <v/>
      </c>
      <c r="Q221" s="31">
        <f ca="1">SUBTOTAL(103,$C$6:R221)</f>
        <v>2</v>
      </c>
      <c r="R221">
        <f t="shared" si="10"/>
        <v>0</v>
      </c>
    </row>
    <row r="222" spans="2:18" x14ac:dyDescent="0.25">
      <c r="B222" s="31">
        <f>SUBTOTAL(103,$C$6:C222)</f>
        <v>214</v>
      </c>
      <c r="C222" s="56" t="str">
        <f t="shared" si="11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2"/>
        <v/>
      </c>
      <c r="Q222" s="31">
        <f ca="1">SUBTOTAL(103,$C$6:R222)</f>
        <v>2</v>
      </c>
      <c r="R222">
        <f t="shared" si="10"/>
        <v>0</v>
      </c>
    </row>
    <row r="223" spans="2:18" x14ac:dyDescent="0.25">
      <c r="B223" s="31">
        <f>SUBTOTAL(103,$C$6:C223)</f>
        <v>215</v>
      </c>
      <c r="C223" s="56" t="str">
        <f t="shared" si="11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2"/>
        <v/>
      </c>
      <c r="Q223" s="31">
        <f ca="1">SUBTOTAL(103,$C$6:R223)</f>
        <v>2</v>
      </c>
      <c r="R223">
        <f t="shared" si="10"/>
        <v>0</v>
      </c>
    </row>
    <row r="224" spans="2:18" x14ac:dyDescent="0.25">
      <c r="B224" s="31">
        <f>SUBTOTAL(103,$C$6:C224)</f>
        <v>216</v>
      </c>
      <c r="C224" s="56" t="str">
        <f t="shared" si="11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2"/>
        <v/>
      </c>
      <c r="Q224" s="31">
        <f ca="1">SUBTOTAL(103,$C$6:R224)</f>
        <v>2</v>
      </c>
      <c r="R224">
        <f t="shared" si="10"/>
        <v>0</v>
      </c>
    </row>
    <row r="225" spans="2:18" x14ac:dyDescent="0.25">
      <c r="B225" s="31">
        <f>SUBTOTAL(103,$C$6:C225)</f>
        <v>217</v>
      </c>
      <c r="C225" s="56" t="str">
        <f t="shared" si="11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2"/>
        <v/>
      </c>
      <c r="Q225" s="31">
        <f ca="1">SUBTOTAL(103,$C$6:R225)</f>
        <v>2</v>
      </c>
      <c r="R225">
        <f t="shared" si="10"/>
        <v>0</v>
      </c>
    </row>
    <row r="226" spans="2:18" x14ac:dyDescent="0.25">
      <c r="B226" s="31">
        <f>SUBTOTAL(103,$C$6:C226)</f>
        <v>218</v>
      </c>
      <c r="C226" s="56" t="str">
        <f t="shared" si="11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2"/>
        <v/>
      </c>
      <c r="Q226" s="31">
        <f ca="1">SUBTOTAL(103,$C$6:R226)</f>
        <v>2</v>
      </c>
      <c r="R226">
        <f t="shared" si="10"/>
        <v>0</v>
      </c>
    </row>
    <row r="227" spans="2:18" x14ac:dyDescent="0.25">
      <c r="B227" s="31">
        <f>SUBTOTAL(103,$C$6:C227)</f>
        <v>219</v>
      </c>
      <c r="C227" s="56" t="str">
        <f t="shared" si="11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2"/>
        <v/>
      </c>
      <c r="Q227" s="31">
        <f ca="1">SUBTOTAL(103,$C$6:R227)</f>
        <v>2</v>
      </c>
      <c r="R227">
        <f t="shared" si="10"/>
        <v>0</v>
      </c>
    </row>
    <row r="228" spans="2:18" x14ac:dyDescent="0.25">
      <c r="B228" s="31">
        <f>SUBTOTAL(103,$C$6:C228)</f>
        <v>220</v>
      </c>
      <c r="C228" s="56" t="str">
        <f t="shared" si="11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2"/>
        <v/>
      </c>
      <c r="Q228" s="31">
        <f ca="1">SUBTOTAL(103,$C$6:R228)</f>
        <v>2</v>
      </c>
      <c r="R228">
        <f t="shared" si="10"/>
        <v>0</v>
      </c>
    </row>
    <row r="229" spans="2:18" x14ac:dyDescent="0.25">
      <c r="B229" s="31">
        <f>SUBTOTAL(103,$C$6:C229)</f>
        <v>221</v>
      </c>
      <c r="C229" s="56" t="str">
        <f t="shared" si="11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2"/>
        <v/>
      </c>
      <c r="Q229" s="31">
        <f ca="1">SUBTOTAL(103,$C$6:R229)</f>
        <v>2</v>
      </c>
      <c r="R229">
        <f t="shared" si="10"/>
        <v>0</v>
      </c>
    </row>
    <row r="230" spans="2:18" x14ac:dyDescent="0.25">
      <c r="B230" s="31">
        <f>SUBTOTAL(103,$C$6:C230)</f>
        <v>222</v>
      </c>
      <c r="C230" s="56" t="str">
        <f t="shared" si="11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2"/>
        <v/>
      </c>
      <c r="Q230" s="31">
        <f ca="1">SUBTOTAL(103,$C$6:R230)</f>
        <v>2</v>
      </c>
      <c r="R230">
        <f t="shared" si="10"/>
        <v>0</v>
      </c>
    </row>
    <row r="231" spans="2:18" x14ac:dyDescent="0.25">
      <c r="B231" s="31">
        <f>SUBTOTAL(103,$C$6:C231)</f>
        <v>223</v>
      </c>
      <c r="C231" s="56" t="str">
        <f t="shared" si="11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2"/>
        <v/>
      </c>
      <c r="Q231" s="31">
        <f ca="1">SUBTOTAL(103,$C$6:R231)</f>
        <v>2</v>
      </c>
      <c r="R231">
        <f t="shared" si="10"/>
        <v>0</v>
      </c>
    </row>
    <row r="232" spans="2:18" x14ac:dyDescent="0.25">
      <c r="B232" s="31">
        <f>SUBTOTAL(103,$C$6:C232)</f>
        <v>224</v>
      </c>
      <c r="C232" s="56" t="str">
        <f t="shared" si="11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2"/>
        <v/>
      </c>
      <c r="Q232" s="31">
        <f ca="1">SUBTOTAL(103,$C$6:R232)</f>
        <v>2</v>
      </c>
      <c r="R232">
        <f t="shared" si="10"/>
        <v>0</v>
      </c>
    </row>
    <row r="233" spans="2:18" x14ac:dyDescent="0.25">
      <c r="B233" s="31">
        <f>SUBTOTAL(103,$C$6:C233)</f>
        <v>225</v>
      </c>
      <c r="C233" s="56" t="str">
        <f t="shared" si="11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2"/>
        <v/>
      </c>
      <c r="Q233" s="31">
        <f ca="1">SUBTOTAL(103,$C$6:R233)</f>
        <v>2</v>
      </c>
      <c r="R233">
        <f t="shared" si="10"/>
        <v>0</v>
      </c>
    </row>
    <row r="234" spans="2:18" x14ac:dyDescent="0.25">
      <c r="B234" s="31">
        <f>SUBTOTAL(103,$C$6:C234)</f>
        <v>226</v>
      </c>
      <c r="C234" s="56" t="str">
        <f t="shared" si="11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2"/>
        <v/>
      </c>
      <c r="Q234" s="31">
        <f ca="1">SUBTOTAL(103,$C$6:R234)</f>
        <v>2</v>
      </c>
      <c r="R234">
        <f t="shared" si="10"/>
        <v>0</v>
      </c>
    </row>
    <row r="235" spans="2:18" x14ac:dyDescent="0.25">
      <c r="B235" s="31">
        <f>SUBTOTAL(103,$C$6:C235)</f>
        <v>227</v>
      </c>
      <c r="C235" s="56" t="str">
        <f t="shared" si="11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2"/>
        <v/>
      </c>
      <c r="Q235" s="31">
        <f ca="1">SUBTOTAL(103,$C$6:R235)</f>
        <v>2</v>
      </c>
      <c r="R235">
        <f t="shared" si="10"/>
        <v>0</v>
      </c>
    </row>
    <row r="236" spans="2:18" x14ac:dyDescent="0.25">
      <c r="B236" s="31">
        <f>SUBTOTAL(103,$C$6:C236)</f>
        <v>228</v>
      </c>
      <c r="C236" s="56" t="str">
        <f t="shared" si="11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2"/>
        <v/>
      </c>
      <c r="Q236" s="31">
        <f ca="1">SUBTOTAL(103,$C$6:R236)</f>
        <v>2</v>
      </c>
      <c r="R236">
        <f t="shared" si="10"/>
        <v>0</v>
      </c>
    </row>
    <row r="237" spans="2:18" x14ac:dyDescent="0.25">
      <c r="B237" s="31">
        <f>SUBTOTAL(103,$C$6:C237)</f>
        <v>229</v>
      </c>
      <c r="C237" s="56" t="str">
        <f t="shared" si="11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2"/>
        <v/>
      </c>
      <c r="Q237" s="31">
        <f ca="1">SUBTOTAL(103,$C$6:R237)</f>
        <v>2</v>
      </c>
      <c r="R237">
        <f t="shared" si="10"/>
        <v>0</v>
      </c>
    </row>
    <row r="238" spans="2:18" x14ac:dyDescent="0.25">
      <c r="B238" s="31">
        <f>SUBTOTAL(103,$C$6:C238)</f>
        <v>230</v>
      </c>
      <c r="C238" s="56" t="str">
        <f t="shared" si="11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2"/>
        <v/>
      </c>
      <c r="Q238" s="31">
        <f ca="1">SUBTOTAL(103,$C$6:R238)</f>
        <v>2</v>
      </c>
      <c r="R238">
        <f t="shared" si="10"/>
        <v>0</v>
      </c>
    </row>
    <row r="239" spans="2:18" x14ac:dyDescent="0.25">
      <c r="B239" s="31">
        <f>SUBTOTAL(103,$C$6:C239)</f>
        <v>231</v>
      </c>
      <c r="C239" s="56" t="str">
        <f t="shared" si="11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2"/>
        <v/>
      </c>
      <c r="Q239" s="31">
        <f ca="1">SUBTOTAL(103,$C$6:R239)</f>
        <v>2</v>
      </c>
      <c r="R239">
        <f t="shared" si="10"/>
        <v>0</v>
      </c>
    </row>
    <row r="240" spans="2:18" x14ac:dyDescent="0.25">
      <c r="B240" s="31">
        <f>SUBTOTAL(103,$C$6:C240)</f>
        <v>232</v>
      </c>
      <c r="C240" s="56" t="str">
        <f t="shared" si="11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2"/>
        <v/>
      </c>
      <c r="Q240" s="31">
        <f ca="1">SUBTOTAL(103,$C$6:R240)</f>
        <v>2</v>
      </c>
      <c r="R240">
        <f t="shared" si="10"/>
        <v>0</v>
      </c>
    </row>
    <row r="241" spans="2:18" x14ac:dyDescent="0.25">
      <c r="B241" s="31">
        <f>SUBTOTAL(103,$C$6:C241)</f>
        <v>233</v>
      </c>
      <c r="C241" s="56" t="str">
        <f t="shared" si="11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2"/>
        <v/>
      </c>
      <c r="Q241" s="31">
        <f ca="1">SUBTOTAL(103,$C$6:R241)</f>
        <v>2</v>
      </c>
      <c r="R241">
        <f t="shared" si="10"/>
        <v>0</v>
      </c>
    </row>
    <row r="242" spans="2:18" x14ac:dyDescent="0.25">
      <c r="B242" s="31">
        <f>SUBTOTAL(103,$C$6:C242)</f>
        <v>234</v>
      </c>
      <c r="C242" s="56" t="str">
        <f t="shared" si="11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2"/>
        <v/>
      </c>
      <c r="Q242" s="31">
        <f ca="1">SUBTOTAL(103,$C$6:R242)</f>
        <v>2</v>
      </c>
      <c r="R242">
        <f t="shared" si="10"/>
        <v>0</v>
      </c>
    </row>
    <row r="243" spans="2:18" x14ac:dyDescent="0.25">
      <c r="B243" s="31">
        <f>SUBTOTAL(103,$C$6:C243)</f>
        <v>235</v>
      </c>
      <c r="C243" s="56" t="str">
        <f t="shared" si="11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2"/>
        <v/>
      </c>
      <c r="Q243" s="31">
        <f ca="1">SUBTOTAL(103,$C$6:R243)</f>
        <v>2</v>
      </c>
      <c r="R243">
        <f t="shared" si="10"/>
        <v>0</v>
      </c>
    </row>
    <row r="244" spans="2:18" x14ac:dyDescent="0.25">
      <c r="B244" s="31">
        <f>SUBTOTAL(103,$C$6:C244)</f>
        <v>236</v>
      </c>
      <c r="C244" s="56" t="str">
        <f t="shared" si="11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2"/>
        <v/>
      </c>
      <c r="Q244" s="31">
        <f ca="1">SUBTOTAL(103,$C$6:R244)</f>
        <v>2</v>
      </c>
      <c r="R244">
        <f t="shared" si="10"/>
        <v>0</v>
      </c>
    </row>
    <row r="245" spans="2:18" x14ac:dyDescent="0.25">
      <c r="B245" s="31">
        <f>SUBTOTAL(103,$C$6:C245)</f>
        <v>237</v>
      </c>
      <c r="C245" s="56" t="str">
        <f t="shared" si="11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2"/>
        <v/>
      </c>
      <c r="Q245" s="31">
        <f ca="1">SUBTOTAL(103,$C$6:R245)</f>
        <v>2</v>
      </c>
      <c r="R245">
        <f t="shared" si="10"/>
        <v>0</v>
      </c>
    </row>
    <row r="246" spans="2:18" x14ac:dyDescent="0.25">
      <c r="B246" s="31">
        <f>SUBTOTAL(103,$C$6:C246)</f>
        <v>238</v>
      </c>
      <c r="C246" s="56" t="str">
        <f t="shared" si="11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2"/>
        <v/>
      </c>
      <c r="Q246" s="31">
        <f ca="1">SUBTOTAL(103,$C$6:R246)</f>
        <v>2</v>
      </c>
      <c r="R246">
        <f t="shared" si="10"/>
        <v>0</v>
      </c>
    </row>
    <row r="247" spans="2:18" x14ac:dyDescent="0.25">
      <c r="B247" s="31">
        <f>SUBTOTAL(103,$C$6:C247)</f>
        <v>239</v>
      </c>
      <c r="C247" s="56" t="str">
        <f t="shared" si="11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2"/>
        <v/>
      </c>
      <c r="Q247" s="31">
        <f ca="1">SUBTOTAL(103,$C$6:R247)</f>
        <v>2</v>
      </c>
      <c r="R247">
        <f t="shared" si="10"/>
        <v>0</v>
      </c>
    </row>
    <row r="248" spans="2:18" x14ac:dyDescent="0.25">
      <c r="B248" s="31">
        <f>SUBTOTAL(103,$C$6:C248)</f>
        <v>240</v>
      </c>
      <c r="C248" s="56" t="str">
        <f t="shared" si="11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2"/>
        <v/>
      </c>
      <c r="Q248" s="31">
        <f ca="1">SUBTOTAL(103,$C$6:R248)</f>
        <v>2</v>
      </c>
      <c r="R248">
        <f t="shared" si="10"/>
        <v>0</v>
      </c>
    </row>
    <row r="249" spans="2:18" x14ac:dyDescent="0.25">
      <c r="B249" s="31">
        <f>SUBTOTAL(103,$C$6:C249)</f>
        <v>241</v>
      </c>
      <c r="C249" s="56" t="str">
        <f t="shared" si="11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2"/>
        <v/>
      </c>
      <c r="Q249" s="31">
        <f ca="1">SUBTOTAL(103,$C$6:R249)</f>
        <v>2</v>
      </c>
      <c r="R249">
        <f t="shared" si="10"/>
        <v>0</v>
      </c>
    </row>
    <row r="250" spans="2:18" x14ac:dyDescent="0.25">
      <c r="B250" s="31">
        <f>SUBTOTAL(103,$C$6:C250)</f>
        <v>242</v>
      </c>
      <c r="C250" s="56" t="str">
        <f t="shared" si="11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2"/>
        <v/>
      </c>
      <c r="Q250" s="31">
        <f ca="1">SUBTOTAL(103,$C$6:R250)</f>
        <v>2</v>
      </c>
      <c r="R250">
        <f t="shared" si="10"/>
        <v>0</v>
      </c>
    </row>
    <row r="251" spans="2:18" x14ac:dyDescent="0.25">
      <c r="B251" s="31">
        <f>SUBTOTAL(103,$C$6:C251)</f>
        <v>243</v>
      </c>
      <c r="C251" s="56" t="str">
        <f t="shared" si="11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2"/>
        <v/>
      </c>
      <c r="Q251" s="31">
        <f ca="1">SUBTOTAL(103,$C$6:R251)</f>
        <v>2</v>
      </c>
      <c r="R251">
        <f t="shared" si="10"/>
        <v>0</v>
      </c>
    </row>
    <row r="252" spans="2:18" x14ac:dyDescent="0.25">
      <c r="B252" s="31">
        <f>SUBTOTAL(103,$C$6:C252)</f>
        <v>244</v>
      </c>
      <c r="C252" s="56" t="str">
        <f t="shared" si="11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2"/>
        <v/>
      </c>
      <c r="Q252" s="31">
        <f ca="1">SUBTOTAL(103,$C$6:R252)</f>
        <v>2</v>
      </c>
      <c r="R252">
        <f t="shared" si="10"/>
        <v>0</v>
      </c>
    </row>
    <row r="253" spans="2:18" x14ac:dyDescent="0.25">
      <c r="B253" s="31">
        <f>SUBTOTAL(103,$C$6:C253)</f>
        <v>245</v>
      </c>
      <c r="C253" s="56" t="str">
        <f t="shared" si="11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2"/>
        <v/>
      </c>
      <c r="Q253" s="31">
        <f ca="1">SUBTOTAL(103,$C$6:R253)</f>
        <v>2</v>
      </c>
      <c r="R253">
        <f t="shared" si="10"/>
        <v>0</v>
      </c>
    </row>
    <row r="254" spans="2:18" x14ac:dyDescent="0.25">
      <c r="B254" s="31">
        <f>SUBTOTAL(103,$C$6:C254)</f>
        <v>246</v>
      </c>
      <c r="C254" s="56" t="str">
        <f t="shared" si="11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2"/>
        <v/>
      </c>
      <c r="Q254" s="31">
        <f ca="1">SUBTOTAL(103,$C$6:R254)</f>
        <v>2</v>
      </c>
      <c r="R254">
        <f t="shared" si="10"/>
        <v>0</v>
      </c>
    </row>
    <row r="255" spans="2:18" x14ac:dyDescent="0.25">
      <c r="B255" s="31">
        <f>SUBTOTAL(103,$C$6:C255)</f>
        <v>247</v>
      </c>
      <c r="C255" s="56" t="str">
        <f t="shared" si="11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2"/>
        <v/>
      </c>
      <c r="Q255" s="31">
        <f ca="1">SUBTOTAL(103,$C$6:R255)</f>
        <v>2</v>
      </c>
      <c r="R255">
        <f t="shared" si="10"/>
        <v>0</v>
      </c>
    </row>
    <row r="256" spans="2:18" x14ac:dyDescent="0.25">
      <c r="B256" s="31">
        <f>SUBTOTAL(103,$C$6:C256)</f>
        <v>248</v>
      </c>
      <c r="C256" s="56" t="str">
        <f t="shared" si="11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2"/>
        <v/>
      </c>
      <c r="Q256" s="31">
        <f ca="1">SUBTOTAL(103,$C$6:R256)</f>
        <v>2</v>
      </c>
      <c r="R256">
        <f t="shared" si="10"/>
        <v>0</v>
      </c>
    </row>
    <row r="257" spans="2:18" x14ac:dyDescent="0.25">
      <c r="B257" s="31">
        <f>SUBTOTAL(103,$C$6:C257)</f>
        <v>249</v>
      </c>
      <c r="C257" s="56" t="str">
        <f t="shared" si="11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2"/>
        <v/>
      </c>
      <c r="Q257" s="31">
        <f ca="1">SUBTOTAL(103,$C$6:R257)</f>
        <v>2</v>
      </c>
      <c r="R257">
        <f t="shared" si="10"/>
        <v>0</v>
      </c>
    </row>
    <row r="258" spans="2:18" x14ac:dyDescent="0.25">
      <c r="B258" s="31">
        <f>SUBTOTAL(103,$C$6:C258)</f>
        <v>250</v>
      </c>
      <c r="C258" s="56" t="str">
        <f t="shared" si="11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2"/>
        <v/>
      </c>
      <c r="Q258" s="31">
        <f ca="1">SUBTOTAL(103,$C$6:R258)</f>
        <v>2</v>
      </c>
      <c r="R258">
        <f t="shared" si="10"/>
        <v>0</v>
      </c>
    </row>
    <row r="259" spans="2:18" x14ac:dyDescent="0.25">
      <c r="B259" s="31">
        <f>SUBTOTAL(103,$C$6:C259)</f>
        <v>251</v>
      </c>
      <c r="C259" s="56" t="str">
        <f t="shared" si="11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2"/>
        <v/>
      </c>
      <c r="Q259" s="31">
        <f ca="1">SUBTOTAL(103,$C$6:R259)</f>
        <v>2</v>
      </c>
      <c r="R259">
        <f t="shared" si="10"/>
        <v>0</v>
      </c>
    </row>
    <row r="260" spans="2:18" x14ac:dyDescent="0.25">
      <c r="B260" s="31">
        <f>SUBTOTAL(103,$C$6:C260)</f>
        <v>252</v>
      </c>
      <c r="C260" s="56" t="str">
        <f t="shared" si="11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2"/>
        <v/>
      </c>
      <c r="Q260" s="31">
        <f ca="1">SUBTOTAL(103,$C$6:R260)</f>
        <v>2</v>
      </c>
      <c r="R260">
        <f t="shared" si="10"/>
        <v>0</v>
      </c>
    </row>
    <row r="261" spans="2:18" x14ac:dyDescent="0.25">
      <c r="B261" s="31">
        <f>SUBTOTAL(103,$C$6:C261)</f>
        <v>253</v>
      </c>
      <c r="C261" s="56" t="str">
        <f t="shared" si="11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2"/>
        <v/>
      </c>
      <c r="Q261" s="31">
        <f ca="1">SUBTOTAL(103,$C$6:R261)</f>
        <v>2</v>
      </c>
      <c r="R261">
        <f t="shared" si="10"/>
        <v>0</v>
      </c>
    </row>
    <row r="262" spans="2:18" x14ac:dyDescent="0.25">
      <c r="B262" s="31">
        <f>SUBTOTAL(103,$C$6:C262)</f>
        <v>254</v>
      </c>
      <c r="C262" s="56" t="str">
        <f t="shared" si="11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2"/>
        <v/>
      </c>
      <c r="Q262" s="31">
        <f ca="1">SUBTOTAL(103,$C$6:R262)</f>
        <v>2</v>
      </c>
      <c r="R262">
        <f t="shared" si="10"/>
        <v>0</v>
      </c>
    </row>
    <row r="263" spans="2:18" x14ac:dyDescent="0.25">
      <c r="B263" s="31">
        <f>SUBTOTAL(103,$C$6:C263)</f>
        <v>255</v>
      </c>
      <c r="C263" s="56" t="str">
        <f t="shared" ref="C263:C319" si="13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2"/>
        <v/>
      </c>
      <c r="Q263" s="31">
        <f ca="1">SUBTOTAL(103,$C$6:R263)</f>
        <v>2</v>
      </c>
      <c r="R263">
        <f t="shared" si="10"/>
        <v>0</v>
      </c>
    </row>
    <row r="264" spans="2:18" x14ac:dyDescent="0.25">
      <c r="B264" s="31">
        <f>SUBTOTAL(103,$C$6:C264)</f>
        <v>256</v>
      </c>
      <c r="C264" s="56" t="str">
        <f t="shared" si="13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4">IFERROR(SEARCH("-",X264,1),"")</f>
        <v/>
      </c>
      <c r="Q264" s="31">
        <f ca="1">SUBTOTAL(103,$C$6:R264)</f>
        <v>2</v>
      </c>
      <c r="R264">
        <f t="shared" ref="R264:R319" si="15">IF(B264=1,D264,0)</f>
        <v>0</v>
      </c>
    </row>
    <row r="265" spans="2:18" x14ac:dyDescent="0.25">
      <c r="B265" s="31">
        <f>SUBTOTAL(103,$C$6:C265)</f>
        <v>257</v>
      </c>
      <c r="C265" s="56" t="str">
        <f t="shared" si="13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4"/>
        <v/>
      </c>
      <c r="Q265" s="31">
        <f ca="1">SUBTOTAL(103,$C$6:R265)</f>
        <v>2</v>
      </c>
      <c r="R265">
        <f t="shared" si="15"/>
        <v>0</v>
      </c>
    </row>
    <row r="266" spans="2:18" x14ac:dyDescent="0.25">
      <c r="B266" s="31">
        <f>SUBTOTAL(103,$C$6:C266)</f>
        <v>258</v>
      </c>
      <c r="C266" s="56" t="str">
        <f t="shared" si="13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4"/>
        <v/>
      </c>
      <c r="Q266" s="31">
        <f ca="1">SUBTOTAL(103,$C$6:R266)</f>
        <v>2</v>
      </c>
      <c r="R266">
        <f t="shared" si="15"/>
        <v>0</v>
      </c>
    </row>
    <row r="267" spans="2:18" x14ac:dyDescent="0.25">
      <c r="B267" s="31">
        <f>SUBTOTAL(103,$C$6:C267)</f>
        <v>259</v>
      </c>
      <c r="C267" s="56" t="str">
        <f t="shared" si="13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4"/>
        <v/>
      </c>
      <c r="Q267" s="31">
        <f ca="1">SUBTOTAL(103,$C$6:R267)</f>
        <v>2</v>
      </c>
      <c r="R267">
        <f t="shared" si="15"/>
        <v>0</v>
      </c>
    </row>
    <row r="268" spans="2:18" x14ac:dyDescent="0.25">
      <c r="B268" s="31">
        <f>SUBTOTAL(103,$C$6:C268)</f>
        <v>260</v>
      </c>
      <c r="C268" s="56" t="str">
        <f t="shared" si="13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4"/>
        <v/>
      </c>
      <c r="Q268" s="31">
        <f ca="1">SUBTOTAL(103,$C$6:R268)</f>
        <v>2</v>
      </c>
      <c r="R268">
        <f t="shared" si="15"/>
        <v>0</v>
      </c>
    </row>
    <row r="269" spans="2:18" x14ac:dyDescent="0.25">
      <c r="B269" s="31">
        <f>SUBTOTAL(103,$C$6:C269)</f>
        <v>261</v>
      </c>
      <c r="C269" s="56" t="str">
        <f t="shared" si="13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4"/>
        <v/>
      </c>
      <c r="Q269" s="31">
        <f ca="1">SUBTOTAL(103,$C$6:R269)</f>
        <v>2</v>
      </c>
      <c r="R269">
        <f t="shared" si="15"/>
        <v>0</v>
      </c>
    </row>
    <row r="270" spans="2:18" x14ac:dyDescent="0.25">
      <c r="B270" s="31">
        <f>SUBTOTAL(103,$C$6:C270)</f>
        <v>262</v>
      </c>
      <c r="C270" s="56" t="str">
        <f t="shared" si="13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4"/>
        <v/>
      </c>
      <c r="Q270" s="31">
        <f ca="1">SUBTOTAL(103,$C$6:R270)</f>
        <v>2</v>
      </c>
      <c r="R270">
        <f t="shared" si="15"/>
        <v>0</v>
      </c>
    </row>
    <row r="271" spans="2:18" x14ac:dyDescent="0.25">
      <c r="B271" s="31">
        <f>SUBTOTAL(103,$C$6:C271)</f>
        <v>263</v>
      </c>
      <c r="C271" s="56" t="str">
        <f t="shared" si="13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4"/>
        <v/>
      </c>
      <c r="Q271" s="31">
        <f ca="1">SUBTOTAL(103,$C$6:R271)</f>
        <v>2</v>
      </c>
      <c r="R271">
        <f t="shared" si="15"/>
        <v>0</v>
      </c>
    </row>
    <row r="272" spans="2:18" x14ac:dyDescent="0.25">
      <c r="B272" s="31">
        <f>SUBTOTAL(103,$C$6:C272)</f>
        <v>264</v>
      </c>
      <c r="C272" s="56" t="str">
        <f t="shared" si="13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4"/>
        <v/>
      </c>
      <c r="Q272" s="31">
        <f ca="1">SUBTOTAL(103,$C$6:R272)</f>
        <v>2</v>
      </c>
      <c r="R272">
        <f t="shared" si="15"/>
        <v>0</v>
      </c>
    </row>
    <row r="273" spans="2:18" x14ac:dyDescent="0.25">
      <c r="B273" s="31">
        <f>SUBTOTAL(103,$C$6:C273)</f>
        <v>265</v>
      </c>
      <c r="C273" s="56" t="str">
        <f t="shared" si="13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4"/>
        <v/>
      </c>
      <c r="Q273" s="31">
        <f ca="1">SUBTOTAL(103,$C$6:R273)</f>
        <v>2</v>
      </c>
      <c r="R273">
        <f t="shared" si="15"/>
        <v>0</v>
      </c>
    </row>
    <row r="274" spans="2:18" x14ac:dyDescent="0.25">
      <c r="B274" s="31">
        <f>SUBTOTAL(103,$C$6:C274)</f>
        <v>266</v>
      </c>
      <c r="C274" s="56" t="str">
        <f t="shared" si="13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4"/>
        <v/>
      </c>
      <c r="Q274" s="31">
        <f ca="1">SUBTOTAL(103,$C$6:R274)</f>
        <v>2</v>
      </c>
      <c r="R274">
        <f t="shared" si="15"/>
        <v>0</v>
      </c>
    </row>
    <row r="275" spans="2:18" x14ac:dyDescent="0.25">
      <c r="B275" s="31">
        <f>SUBTOTAL(103,$C$6:C275)</f>
        <v>267</v>
      </c>
      <c r="C275" s="56" t="str">
        <f t="shared" si="13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4"/>
        <v/>
      </c>
      <c r="Q275" s="31">
        <f ca="1">SUBTOTAL(103,$C$6:R275)</f>
        <v>2</v>
      </c>
      <c r="R275">
        <f t="shared" si="15"/>
        <v>0</v>
      </c>
    </row>
    <row r="276" spans="2:18" x14ac:dyDescent="0.25">
      <c r="B276" s="31">
        <f>SUBTOTAL(103,$C$6:C276)</f>
        <v>268</v>
      </c>
      <c r="C276" s="56" t="str">
        <f t="shared" si="13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4"/>
        <v/>
      </c>
      <c r="Q276" s="31">
        <f ca="1">SUBTOTAL(103,$C$6:R276)</f>
        <v>2</v>
      </c>
      <c r="R276">
        <f t="shared" si="15"/>
        <v>0</v>
      </c>
    </row>
    <row r="277" spans="2:18" x14ac:dyDescent="0.25">
      <c r="B277" s="31">
        <f>SUBTOTAL(103,$C$6:C277)</f>
        <v>269</v>
      </c>
      <c r="C277" s="56" t="str">
        <f t="shared" si="13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4"/>
        <v/>
      </c>
      <c r="Q277" s="31">
        <f ca="1">SUBTOTAL(103,$C$6:R277)</f>
        <v>2</v>
      </c>
      <c r="R277">
        <f t="shared" si="15"/>
        <v>0</v>
      </c>
    </row>
    <row r="278" spans="2:18" x14ac:dyDescent="0.25">
      <c r="B278" s="31">
        <f>SUBTOTAL(103,$C$6:C278)</f>
        <v>270</v>
      </c>
      <c r="C278" s="56" t="str">
        <f t="shared" si="13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4"/>
        <v/>
      </c>
      <c r="Q278" s="31">
        <f ca="1">SUBTOTAL(103,$C$6:R278)</f>
        <v>2</v>
      </c>
      <c r="R278">
        <f t="shared" si="15"/>
        <v>0</v>
      </c>
    </row>
    <row r="279" spans="2:18" x14ac:dyDescent="0.25">
      <c r="B279" s="31">
        <f>SUBTOTAL(103,$C$6:C279)</f>
        <v>271</v>
      </c>
      <c r="C279" s="56" t="str">
        <f t="shared" si="13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4"/>
        <v/>
      </c>
      <c r="Q279" s="31">
        <f ca="1">SUBTOTAL(103,$C$6:R279)</f>
        <v>2</v>
      </c>
      <c r="R279">
        <f t="shared" si="15"/>
        <v>0</v>
      </c>
    </row>
    <row r="280" spans="2:18" x14ac:dyDescent="0.25">
      <c r="B280" s="31">
        <f>SUBTOTAL(103,$C$6:C280)</f>
        <v>272</v>
      </c>
      <c r="C280" s="56" t="str">
        <f t="shared" si="13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4"/>
        <v/>
      </c>
      <c r="Q280" s="31">
        <f ca="1">SUBTOTAL(103,$C$6:R280)</f>
        <v>2</v>
      </c>
      <c r="R280">
        <f t="shared" si="15"/>
        <v>0</v>
      </c>
    </row>
    <row r="281" spans="2:18" x14ac:dyDescent="0.25">
      <c r="B281" s="31">
        <f>SUBTOTAL(103,$C$6:C281)</f>
        <v>273</v>
      </c>
      <c r="C281" s="56" t="str">
        <f t="shared" si="13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4"/>
        <v/>
      </c>
      <c r="Q281" s="31">
        <f ca="1">SUBTOTAL(103,$C$6:R281)</f>
        <v>2</v>
      </c>
      <c r="R281">
        <f t="shared" si="15"/>
        <v>0</v>
      </c>
    </row>
    <row r="282" spans="2:18" x14ac:dyDescent="0.25">
      <c r="B282" s="31">
        <f>SUBTOTAL(103,$C$6:C282)</f>
        <v>274</v>
      </c>
      <c r="C282" s="56" t="str">
        <f t="shared" si="13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4"/>
        <v/>
      </c>
      <c r="Q282" s="31">
        <f ca="1">SUBTOTAL(103,$C$6:R282)</f>
        <v>2</v>
      </c>
      <c r="R282">
        <f t="shared" si="15"/>
        <v>0</v>
      </c>
    </row>
    <row r="283" spans="2:18" x14ac:dyDescent="0.25">
      <c r="B283" s="31">
        <f>SUBTOTAL(103,$C$6:C283)</f>
        <v>275</v>
      </c>
      <c r="C283" s="56" t="str">
        <f t="shared" si="13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4"/>
        <v/>
      </c>
      <c r="Q283" s="31">
        <f ca="1">SUBTOTAL(103,$C$6:R283)</f>
        <v>2</v>
      </c>
      <c r="R283">
        <f t="shared" si="15"/>
        <v>0</v>
      </c>
    </row>
    <row r="284" spans="2:18" x14ac:dyDescent="0.25">
      <c r="B284" s="31">
        <f>SUBTOTAL(103,$C$6:C284)</f>
        <v>276</v>
      </c>
      <c r="C284" s="56" t="str">
        <f t="shared" si="13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4"/>
        <v/>
      </c>
      <c r="Q284" s="31">
        <f ca="1">SUBTOTAL(103,$C$6:R284)</f>
        <v>2</v>
      </c>
      <c r="R284">
        <f t="shared" si="15"/>
        <v>0</v>
      </c>
    </row>
    <row r="285" spans="2:18" x14ac:dyDescent="0.25">
      <c r="B285" s="31">
        <f>SUBTOTAL(103,$C$6:C285)</f>
        <v>277</v>
      </c>
      <c r="C285" s="56" t="str">
        <f t="shared" si="13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4"/>
        <v/>
      </c>
      <c r="Q285" s="31">
        <f ca="1">SUBTOTAL(103,$C$6:R285)</f>
        <v>2</v>
      </c>
      <c r="R285">
        <f t="shared" si="15"/>
        <v>0</v>
      </c>
    </row>
    <row r="286" spans="2:18" x14ac:dyDescent="0.25">
      <c r="B286" s="31">
        <f>SUBTOTAL(103,$C$6:C286)</f>
        <v>278</v>
      </c>
      <c r="C286" s="56" t="str">
        <f t="shared" si="13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4"/>
        <v/>
      </c>
      <c r="Q286" s="31">
        <f ca="1">SUBTOTAL(103,$C$6:R286)</f>
        <v>2</v>
      </c>
      <c r="R286">
        <f t="shared" si="15"/>
        <v>0</v>
      </c>
    </row>
    <row r="287" spans="2:18" x14ac:dyDescent="0.25">
      <c r="B287" s="31">
        <f>SUBTOTAL(103,$C$6:C287)</f>
        <v>279</v>
      </c>
      <c r="C287" s="56" t="str">
        <f t="shared" si="13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4"/>
        <v/>
      </c>
      <c r="Q287" s="31">
        <f ca="1">SUBTOTAL(103,$C$6:R287)</f>
        <v>2</v>
      </c>
      <c r="R287">
        <f t="shared" si="15"/>
        <v>0</v>
      </c>
    </row>
    <row r="288" spans="2:18" x14ac:dyDescent="0.25">
      <c r="B288" s="31">
        <f>SUBTOTAL(103,$C$6:C288)</f>
        <v>280</v>
      </c>
      <c r="C288" s="56" t="str">
        <f t="shared" si="13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4"/>
        <v/>
      </c>
      <c r="Q288" s="31">
        <f ca="1">SUBTOTAL(103,$C$6:R288)</f>
        <v>2</v>
      </c>
      <c r="R288">
        <f t="shared" si="15"/>
        <v>0</v>
      </c>
    </row>
    <row r="289" spans="2:18" x14ac:dyDescent="0.25">
      <c r="B289" s="31">
        <f>SUBTOTAL(103,$C$6:C289)</f>
        <v>281</v>
      </c>
      <c r="C289" s="56" t="str">
        <f t="shared" si="13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4"/>
        <v/>
      </c>
      <c r="Q289" s="31">
        <f ca="1">SUBTOTAL(103,$C$6:R289)</f>
        <v>2</v>
      </c>
      <c r="R289">
        <f t="shared" si="15"/>
        <v>0</v>
      </c>
    </row>
    <row r="290" spans="2:18" x14ac:dyDescent="0.25">
      <c r="B290" s="31">
        <f>SUBTOTAL(103,$C$6:C290)</f>
        <v>282</v>
      </c>
      <c r="C290" s="56" t="str">
        <f t="shared" si="13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4"/>
        <v/>
      </c>
      <c r="Q290" s="31">
        <f ca="1">SUBTOTAL(103,$C$6:R290)</f>
        <v>2</v>
      </c>
      <c r="R290">
        <f t="shared" si="15"/>
        <v>0</v>
      </c>
    </row>
    <row r="291" spans="2:18" x14ac:dyDescent="0.25">
      <c r="B291" s="31">
        <f>SUBTOTAL(103,$C$6:C291)</f>
        <v>283</v>
      </c>
      <c r="C291" s="56" t="str">
        <f t="shared" si="13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4"/>
        <v/>
      </c>
      <c r="Q291" s="31">
        <f ca="1">SUBTOTAL(103,$C$6:R291)</f>
        <v>2</v>
      </c>
      <c r="R291">
        <f t="shared" si="15"/>
        <v>0</v>
      </c>
    </row>
    <row r="292" spans="2:18" x14ac:dyDescent="0.25">
      <c r="B292" s="31">
        <f>SUBTOTAL(103,$C$6:C292)</f>
        <v>284</v>
      </c>
      <c r="C292" s="56" t="str">
        <f t="shared" si="13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4"/>
        <v/>
      </c>
      <c r="Q292" s="31">
        <f ca="1">SUBTOTAL(103,$C$6:R292)</f>
        <v>2</v>
      </c>
      <c r="R292">
        <f t="shared" si="15"/>
        <v>0</v>
      </c>
    </row>
    <row r="293" spans="2:18" x14ac:dyDescent="0.25">
      <c r="B293" s="31">
        <f>SUBTOTAL(103,$C$6:C293)</f>
        <v>285</v>
      </c>
      <c r="C293" s="56" t="str">
        <f t="shared" si="13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4"/>
        <v/>
      </c>
      <c r="Q293" s="31">
        <f ca="1">SUBTOTAL(103,$C$6:R293)</f>
        <v>2</v>
      </c>
      <c r="R293">
        <f t="shared" si="15"/>
        <v>0</v>
      </c>
    </row>
    <row r="294" spans="2:18" x14ac:dyDescent="0.25">
      <c r="B294" s="31">
        <f>SUBTOTAL(103,$C$6:C294)</f>
        <v>286</v>
      </c>
      <c r="C294" s="56" t="str">
        <f t="shared" si="13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4"/>
        <v/>
      </c>
      <c r="Q294" s="31">
        <f ca="1">SUBTOTAL(103,$C$6:R294)</f>
        <v>2</v>
      </c>
      <c r="R294">
        <f t="shared" si="15"/>
        <v>0</v>
      </c>
    </row>
    <row r="295" spans="2:18" x14ac:dyDescent="0.25">
      <c r="B295" s="31">
        <f>SUBTOTAL(103,$C$6:C295)</f>
        <v>287</v>
      </c>
      <c r="C295" s="56" t="str">
        <f t="shared" si="13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4"/>
        <v/>
      </c>
      <c r="Q295" s="31">
        <f ca="1">SUBTOTAL(103,$C$6:R295)</f>
        <v>2</v>
      </c>
      <c r="R295">
        <f t="shared" si="15"/>
        <v>0</v>
      </c>
    </row>
    <row r="296" spans="2:18" x14ac:dyDescent="0.25">
      <c r="B296" s="31">
        <f>SUBTOTAL(103,$C$6:C296)</f>
        <v>288</v>
      </c>
      <c r="C296" s="56" t="str">
        <f t="shared" si="13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4"/>
        <v/>
      </c>
      <c r="Q296" s="31">
        <f ca="1">SUBTOTAL(103,$C$6:R296)</f>
        <v>2</v>
      </c>
      <c r="R296">
        <f t="shared" si="15"/>
        <v>0</v>
      </c>
    </row>
    <row r="297" spans="2:18" x14ac:dyDescent="0.25">
      <c r="B297" s="31">
        <f>SUBTOTAL(103,$C$6:C297)</f>
        <v>289</v>
      </c>
      <c r="C297" s="56" t="str">
        <f t="shared" si="13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4"/>
        <v/>
      </c>
      <c r="Q297" s="31">
        <f ca="1">SUBTOTAL(103,$C$6:R297)</f>
        <v>2</v>
      </c>
      <c r="R297">
        <f t="shared" si="15"/>
        <v>0</v>
      </c>
    </row>
    <row r="298" spans="2:18" x14ac:dyDescent="0.25">
      <c r="B298" s="31">
        <f>SUBTOTAL(103,$C$6:C298)</f>
        <v>290</v>
      </c>
      <c r="C298" s="56" t="str">
        <f t="shared" si="13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4"/>
        <v/>
      </c>
      <c r="Q298" s="31">
        <f ca="1">SUBTOTAL(103,$C$6:R298)</f>
        <v>2</v>
      </c>
      <c r="R298">
        <f t="shared" si="15"/>
        <v>0</v>
      </c>
    </row>
    <row r="299" spans="2:18" x14ac:dyDescent="0.25">
      <c r="B299" s="31">
        <f>SUBTOTAL(103,$C$6:C299)</f>
        <v>291</v>
      </c>
      <c r="C299" s="56" t="str">
        <f t="shared" si="13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4"/>
        <v/>
      </c>
      <c r="Q299" s="31">
        <f ca="1">SUBTOTAL(103,$C$6:R299)</f>
        <v>2</v>
      </c>
      <c r="R299">
        <f t="shared" si="15"/>
        <v>0</v>
      </c>
    </row>
    <row r="300" spans="2:18" x14ac:dyDescent="0.25">
      <c r="B300" s="31">
        <f>SUBTOTAL(103,$C$6:C300)</f>
        <v>292</v>
      </c>
      <c r="C300" s="56" t="str">
        <f t="shared" si="13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4"/>
        <v/>
      </c>
      <c r="Q300" s="31">
        <f ca="1">SUBTOTAL(103,$C$6:R300)</f>
        <v>2</v>
      </c>
      <c r="R300">
        <f t="shared" si="15"/>
        <v>0</v>
      </c>
    </row>
    <row r="301" spans="2:18" x14ac:dyDescent="0.25">
      <c r="B301" s="31">
        <f>SUBTOTAL(103,$C$6:C301)</f>
        <v>293</v>
      </c>
      <c r="C301" s="56" t="str">
        <f t="shared" si="13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4"/>
        <v/>
      </c>
      <c r="Q301" s="31">
        <f ca="1">SUBTOTAL(103,$C$6:R301)</f>
        <v>2</v>
      </c>
      <c r="R301">
        <f t="shared" si="15"/>
        <v>0</v>
      </c>
    </row>
    <row r="302" spans="2:18" x14ac:dyDescent="0.25">
      <c r="B302" s="31">
        <f>SUBTOTAL(103,$C$6:C302)</f>
        <v>294</v>
      </c>
      <c r="C302" s="56" t="str">
        <f t="shared" si="13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4"/>
        <v/>
      </c>
      <c r="Q302" s="31">
        <f ca="1">SUBTOTAL(103,$C$6:R302)</f>
        <v>2</v>
      </c>
      <c r="R302">
        <f t="shared" si="15"/>
        <v>0</v>
      </c>
    </row>
    <row r="303" spans="2:18" x14ac:dyDescent="0.25">
      <c r="B303" s="31">
        <f>SUBTOTAL(103,$C$6:C303)</f>
        <v>295</v>
      </c>
      <c r="C303" s="56" t="str">
        <f t="shared" si="13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4"/>
        <v/>
      </c>
      <c r="Q303" s="31">
        <f ca="1">SUBTOTAL(103,$C$6:R303)</f>
        <v>2</v>
      </c>
      <c r="R303">
        <f t="shared" si="15"/>
        <v>0</v>
      </c>
    </row>
    <row r="304" spans="2:18" x14ac:dyDescent="0.25">
      <c r="B304" s="31">
        <f>SUBTOTAL(103,$C$6:C304)</f>
        <v>296</v>
      </c>
      <c r="C304" s="56" t="str">
        <f t="shared" si="13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4"/>
        <v/>
      </c>
      <c r="Q304" s="31">
        <f ca="1">SUBTOTAL(103,$C$6:R304)</f>
        <v>2</v>
      </c>
      <c r="R304">
        <f t="shared" si="15"/>
        <v>0</v>
      </c>
    </row>
    <row r="305" spans="2:18" x14ac:dyDescent="0.25">
      <c r="B305" s="31">
        <f>SUBTOTAL(103,$C$6:C305)</f>
        <v>297</v>
      </c>
      <c r="C305" s="56" t="str">
        <f t="shared" si="13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4"/>
        <v/>
      </c>
      <c r="Q305" s="31">
        <f ca="1">SUBTOTAL(103,$C$6:R305)</f>
        <v>2</v>
      </c>
      <c r="R305">
        <f t="shared" si="15"/>
        <v>0</v>
      </c>
    </row>
    <row r="306" spans="2:18" x14ac:dyDescent="0.25">
      <c r="B306" s="31">
        <f>SUBTOTAL(103,$C$6:C306)</f>
        <v>298</v>
      </c>
      <c r="C306" s="56" t="str">
        <f t="shared" si="13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4"/>
        <v/>
      </c>
      <c r="Q306" s="31">
        <f ca="1">SUBTOTAL(103,$C$6:R306)</f>
        <v>2</v>
      </c>
      <c r="R306">
        <f t="shared" si="15"/>
        <v>0</v>
      </c>
    </row>
    <row r="307" spans="2:18" x14ac:dyDescent="0.25">
      <c r="B307" s="31">
        <f>SUBTOTAL(103,$C$6:C307)</f>
        <v>299</v>
      </c>
      <c r="C307" s="56" t="str">
        <f t="shared" si="13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4"/>
        <v/>
      </c>
      <c r="Q307" s="31">
        <f ca="1">SUBTOTAL(103,$C$6:R307)</f>
        <v>2</v>
      </c>
      <c r="R307">
        <f t="shared" si="15"/>
        <v>0</v>
      </c>
    </row>
    <row r="308" spans="2:18" x14ac:dyDescent="0.25">
      <c r="B308" s="31">
        <f>SUBTOTAL(103,$C$6:C308)</f>
        <v>300</v>
      </c>
      <c r="C308" s="56" t="str">
        <f t="shared" si="13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4"/>
        <v/>
      </c>
      <c r="Q308" s="31">
        <f ca="1">SUBTOTAL(103,$C$6:R308)</f>
        <v>2</v>
      </c>
      <c r="R308">
        <f t="shared" si="15"/>
        <v>0</v>
      </c>
    </row>
    <row r="309" spans="2:18" x14ac:dyDescent="0.25">
      <c r="B309" s="31">
        <f>SUBTOTAL(103,$C$6:C309)</f>
        <v>301</v>
      </c>
      <c r="C309" s="56" t="str">
        <f t="shared" si="13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4"/>
        <v/>
      </c>
      <c r="Q309" s="31">
        <f ca="1">SUBTOTAL(103,$C$6:R309)</f>
        <v>2</v>
      </c>
      <c r="R309">
        <f t="shared" si="15"/>
        <v>0</v>
      </c>
    </row>
    <row r="310" spans="2:18" x14ac:dyDescent="0.25">
      <c r="B310" s="31">
        <f>SUBTOTAL(103,$C$6:C310)</f>
        <v>302</v>
      </c>
      <c r="C310" s="56" t="str">
        <f t="shared" si="13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4"/>
        <v/>
      </c>
      <c r="Q310" s="31">
        <f ca="1">SUBTOTAL(103,$C$6:R310)</f>
        <v>2</v>
      </c>
      <c r="R310">
        <f t="shared" si="15"/>
        <v>0</v>
      </c>
    </row>
    <row r="311" spans="2:18" x14ac:dyDescent="0.25">
      <c r="B311" s="31">
        <f>SUBTOTAL(103,$C$6:C311)</f>
        <v>303</v>
      </c>
      <c r="C311" s="56" t="str">
        <f t="shared" si="13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4"/>
        <v/>
      </c>
      <c r="Q311" s="31">
        <f ca="1">SUBTOTAL(103,$C$6:R311)</f>
        <v>2</v>
      </c>
      <c r="R311">
        <f t="shared" si="15"/>
        <v>0</v>
      </c>
    </row>
    <row r="312" spans="2:18" x14ac:dyDescent="0.25">
      <c r="B312" s="31">
        <f>SUBTOTAL(103,$C$6:C312)</f>
        <v>304</v>
      </c>
      <c r="C312" s="56" t="str">
        <f t="shared" si="13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4"/>
        <v/>
      </c>
      <c r="Q312" s="31">
        <f ca="1">SUBTOTAL(103,$C$6:R312)</f>
        <v>2</v>
      </c>
      <c r="R312">
        <f t="shared" si="15"/>
        <v>0</v>
      </c>
    </row>
    <row r="313" spans="2:18" x14ac:dyDescent="0.25">
      <c r="B313" s="31">
        <f>SUBTOTAL(103,$C$6:C313)</f>
        <v>305</v>
      </c>
      <c r="C313" s="56" t="str">
        <f t="shared" si="13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4"/>
        <v/>
      </c>
      <c r="Q313" s="31">
        <f ca="1">SUBTOTAL(103,$C$6:R313)</f>
        <v>2</v>
      </c>
      <c r="R313">
        <f t="shared" si="15"/>
        <v>0</v>
      </c>
    </row>
    <row r="314" spans="2:18" x14ac:dyDescent="0.25">
      <c r="B314" s="31">
        <f>SUBTOTAL(103,$C$6:C314)</f>
        <v>306</v>
      </c>
      <c r="C314" s="56" t="str">
        <f t="shared" si="13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4"/>
        <v/>
      </c>
      <c r="Q314" s="31">
        <f ca="1">SUBTOTAL(103,$C$6:R314)</f>
        <v>2</v>
      </c>
      <c r="R314">
        <f t="shared" si="15"/>
        <v>0</v>
      </c>
    </row>
    <row r="315" spans="2:18" x14ac:dyDescent="0.25">
      <c r="B315" s="31">
        <f>SUBTOTAL(103,$C$6:C315)</f>
        <v>307</v>
      </c>
      <c r="C315" s="56" t="str">
        <f t="shared" si="13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4"/>
        <v/>
      </c>
      <c r="Q315" s="31">
        <f ca="1">SUBTOTAL(103,$C$6:R315)</f>
        <v>2</v>
      </c>
      <c r="R315">
        <f t="shared" si="15"/>
        <v>0</v>
      </c>
    </row>
    <row r="316" spans="2:18" x14ac:dyDescent="0.25">
      <c r="B316" s="31">
        <f>SUBTOTAL(103,$C$6:C316)</f>
        <v>308</v>
      </c>
      <c r="C316" s="56" t="str">
        <f t="shared" si="13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4"/>
        <v/>
      </c>
      <c r="Q316" s="31">
        <f ca="1">SUBTOTAL(103,$C$6:R316)</f>
        <v>2</v>
      </c>
      <c r="R316">
        <f t="shared" si="15"/>
        <v>0</v>
      </c>
    </row>
    <row r="317" spans="2:18" x14ac:dyDescent="0.25">
      <c r="B317" s="31">
        <f>SUBTOTAL(103,$C$6:C317)</f>
        <v>309</v>
      </c>
      <c r="C317" s="56" t="str">
        <f t="shared" si="13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4"/>
        <v/>
      </c>
      <c r="Q317" s="31">
        <f ca="1">SUBTOTAL(103,$C$6:R317)</f>
        <v>2</v>
      </c>
      <c r="R317">
        <f t="shared" si="15"/>
        <v>0</v>
      </c>
    </row>
    <row r="318" spans="2:18" x14ac:dyDescent="0.25">
      <c r="B318" s="31">
        <f>SUBTOTAL(103,$C$6:C318)</f>
        <v>310</v>
      </c>
      <c r="C318" s="56" t="str">
        <f t="shared" si="13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4"/>
        <v/>
      </c>
      <c r="Q318" s="31">
        <f ca="1">SUBTOTAL(103,$C$6:R318)</f>
        <v>2</v>
      </c>
      <c r="R318">
        <f t="shared" si="15"/>
        <v>0</v>
      </c>
    </row>
    <row r="319" spans="2:18" x14ac:dyDescent="0.25">
      <c r="B319" s="31">
        <f>SUBTOTAL(103,$C$6:C319)</f>
        <v>311</v>
      </c>
      <c r="C319" s="56" t="str">
        <f t="shared" si="13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4"/>
        <v/>
      </c>
      <c r="Q319" s="31">
        <f ca="1">SUBTOTAL(103,$C$6:R319)</f>
        <v>2</v>
      </c>
      <c r="R319">
        <f t="shared" si="15"/>
        <v>0</v>
      </c>
    </row>
    <row r="320" spans="2:18" ht="18.75" x14ac:dyDescent="0.25">
      <c r="B320" s="31">
        <f>SUBTOTAL(103,$C$6:C320)</f>
        <v>311</v>
      </c>
      <c r="C320" s="33"/>
      <c r="D320" s="32"/>
      <c r="E320" s="34"/>
      <c r="F320" s="34"/>
      <c r="G320" s="34"/>
      <c r="H320" s="34"/>
      <c r="I320" s="37">
        <f>B320</f>
        <v>311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20</v>
      </c>
    </row>
    <row r="322" spans="12:13" x14ac:dyDescent="0.25">
      <c r="L322" s="40" t="s">
        <v>1129</v>
      </c>
      <c r="M322" s="55">
        <f>COUNTIF($M$6:$M$319,L322)</f>
        <v>24</v>
      </c>
    </row>
    <row r="323" spans="12:13" x14ac:dyDescent="0.25">
      <c r="L323" s="40" t="s">
        <v>250</v>
      </c>
      <c r="M323" s="55">
        <f>COUNTIF($M$6:$M$319,L323)</f>
        <v>5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J6:J320 E14:H320 M14:N320" name="ГрупаДисципліна"/>
    <protectedRange sqref="E6:E13" name="ГрупаДисципліна_1"/>
    <protectedRange sqref="F6:F13" name="ГрупаДисципліна_3"/>
    <protectedRange sqref="G6:G13" name="ГрупаДисципліна_4"/>
    <protectedRange sqref="H6:H13" name="ГрупаДисципліна_6"/>
    <protectedRange sqref="M6:N13" name="ГрупаДисципліна_7"/>
    <protectedRange sqref="I56:I57" name="Диапазон2_2_2"/>
  </protectedRanges>
  <autoFilter ref="B5:O324"/>
  <mergeCells count="1">
    <mergeCell ref="E1:J1"/>
  </mergeCells>
  <conditionalFormatting sqref="E6:F13 G6 H6:H13 K6:K9 M6 K14:K49 J60:K319 D6:D49 E14:H319 M14:N319 J6:J59">
    <cfRule type="cellIs" dxfId="207" priority="48" operator="notEqual">
      <formula>0</formula>
    </cfRule>
  </conditionalFormatting>
  <conditionalFormatting sqref="H320">
    <cfRule type="cellIs" dxfId="206" priority="38" operator="notEqual">
      <formula>0</formula>
    </cfRule>
  </conditionalFormatting>
  <conditionalFormatting sqref="K50">
    <cfRule type="cellIs" dxfId="205" priority="44" operator="notEqual">
      <formula>0</formula>
    </cfRule>
  </conditionalFormatting>
  <conditionalFormatting sqref="G320">
    <cfRule type="cellIs" dxfId="204" priority="39" operator="notEqual">
      <formula>0</formula>
    </cfRule>
  </conditionalFormatting>
  <conditionalFormatting sqref="N320">
    <cfRule type="cellIs" dxfId="203" priority="43" operator="notEqual">
      <formula>0</formula>
    </cfRule>
  </conditionalFormatting>
  <conditionalFormatting sqref="M320">
    <cfRule type="cellIs" dxfId="202" priority="42" operator="notEqual">
      <formula>0</formula>
    </cfRule>
  </conditionalFormatting>
  <conditionalFormatting sqref="F320">
    <cfRule type="cellIs" dxfId="201" priority="41" operator="notEqual">
      <formula>0</formula>
    </cfRule>
  </conditionalFormatting>
  <conditionalFormatting sqref="E320">
    <cfRule type="cellIs" dxfId="200" priority="40" operator="notEqual">
      <formula>0</formula>
    </cfRule>
  </conditionalFormatting>
  <conditionalFormatting sqref="J320">
    <cfRule type="cellIs" dxfId="199" priority="37" operator="notEqual">
      <formula>0</formula>
    </cfRule>
  </conditionalFormatting>
  <conditionalFormatting sqref="K320">
    <cfRule type="cellIs" dxfId="198" priority="36" operator="notEqual">
      <formula>0</formula>
    </cfRule>
  </conditionalFormatting>
  <conditionalFormatting sqref="G8:G13">
    <cfRule type="cellIs" dxfId="197" priority="28" operator="notEqual">
      <formula>0</formula>
    </cfRule>
  </conditionalFormatting>
  <conditionalFormatting sqref="G7">
    <cfRule type="cellIs" dxfId="196" priority="27" operator="notEqual">
      <formula>0</formula>
    </cfRule>
  </conditionalFormatting>
  <conditionalFormatting sqref="K13">
    <cfRule type="cellIs" dxfId="195" priority="24" operator="notEqual">
      <formula>0</formula>
    </cfRule>
  </conditionalFormatting>
  <conditionalFormatting sqref="N7:N13">
    <cfRule type="cellIs" dxfId="194" priority="21" operator="notEqual">
      <formula>0</formula>
    </cfRule>
  </conditionalFormatting>
  <conditionalFormatting sqref="M8:M13">
    <cfRule type="cellIs" dxfId="193" priority="20" operator="notEqual">
      <formula>0</formula>
    </cfRule>
  </conditionalFormatting>
  <conditionalFormatting sqref="N6">
    <cfRule type="cellIs" dxfId="192" priority="18" operator="notEqual">
      <formula>0</formula>
    </cfRule>
  </conditionalFormatting>
  <conditionalFormatting sqref="M7">
    <cfRule type="cellIs" dxfId="191" priority="17" operator="notEqual">
      <formula>0</formula>
    </cfRule>
  </conditionalFormatting>
  <conditionalFormatting sqref="D51">
    <cfRule type="cellIs" dxfId="190" priority="7" operator="notEqual">
      <formula>0</formula>
    </cfRule>
  </conditionalFormatting>
  <conditionalFormatting sqref="D52:D59">
    <cfRule type="cellIs" dxfId="189" priority="6" operator="notEqual">
      <formula>0</formula>
    </cfRule>
  </conditionalFormatting>
  <conditionalFormatting sqref="K51">
    <cfRule type="cellIs" dxfId="188" priority="5" operator="notEqual">
      <formula>0</formula>
    </cfRule>
  </conditionalFormatting>
  <conditionalFormatting sqref="K52">
    <cfRule type="cellIs" dxfId="187" priority="4" operator="notEqual">
      <formula>0</formula>
    </cfRule>
  </conditionalFormatting>
  <conditionalFormatting sqref="K53:K59">
    <cfRule type="cellIs" dxfId="186" priority="3" operator="notEqual">
      <formula>0</formula>
    </cfRule>
  </conditionalFormatting>
  <conditionalFormatting sqref="K11:K12">
    <cfRule type="cellIs" dxfId="185" priority="1" operator="notEqual">
      <formula>0</formula>
    </cfRule>
  </conditionalFormatting>
  <conditionalFormatting sqref="K10">
    <cfRule type="cellIs" dxfId="184" priority="2" operator="notEqual">
      <formula>0</formula>
    </cfRule>
  </conditionalFormatting>
  <dataValidations count="11"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  <dataValidation allowBlank="1" showInputMessage="1" showErrorMessage="1" prompt="для вибору небхідно сформувати на _x000a_листі &quot;Списки&quot; (B4:B....)_x000a_перелік дисциплін" sqref="L4"/>
    <dataValidation type="list" allowBlank="1" showInputMessage="1" showErrorMessage="1" sqref="D2 D6:D320">
      <formula1>kaf</formula1>
    </dataValidation>
    <dataValidation type="list" allowBlank="1" showInputMessage="1" showErrorMessage="1" sqref="D1">
      <formula1>"ТФ,МФ,ІФ,ЕФ,ФБАД,ФРЕТ,ФКНТ,ФЕУ,ГФ,ФМТЕ,ФУФКС,ФСН,ЮФ"</formula1>
    </dataValidation>
    <dataValidation type="list" allowBlank="1" showInputMessage="1" showErrorMessage="1" sqref="H6:H320">
      <formula1>"1,2,3,4,1м,2м,"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J6:J320">
      <formula1>"сп,м,ін"</formula1>
    </dataValidation>
  </dataValidations>
  <hyperlinks>
    <hyperlink ref="O6" r:id="rId1"/>
    <hyperlink ref="O39" r:id="rId2"/>
    <hyperlink ref="O45" r:id="rId3"/>
  </hyperlinks>
  <pageMargins left="0.70866141732283472" right="0.70866141732283472" top="0.74803149606299213" bottom="0.74803149606299213" header="0.31496062992125984" footer="0.31496062992125984"/>
  <pageSetup paperSize="9" scale="10" orientation="landscape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zoomScaleNormal="10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O6" sqref="O6"/>
    </sheetView>
  </sheetViews>
  <sheetFormatPr defaultRowHeight="15" x14ac:dyDescent="0.25"/>
  <cols>
    <col min="1" max="1" width="7" hidden="1" customWidth="1"/>
    <col min="2" max="2" width="7.42578125" customWidth="1"/>
    <col min="3" max="3" width="12.140625" customWidth="1"/>
    <col min="4" max="4" width="25" customWidth="1"/>
    <col min="5" max="5" width="10" customWidth="1"/>
    <col min="6" max="6" width="6.42578125" customWidth="1"/>
    <col min="7" max="7" width="15.28515625" customWidth="1"/>
    <col min="8" max="8" width="6.42578125" customWidth="1"/>
    <col min="9" max="9" width="12.28515625" customWidth="1"/>
    <col min="10" max="10" width="7.42578125" customWidth="1"/>
    <col min="11" max="11" width="36.42578125" customWidth="1"/>
    <col min="12" max="12" width="29.140625" customWidth="1"/>
    <col min="13" max="13" width="9" customWidth="1"/>
    <col min="14" max="14" width="11.7109375" customWidth="1"/>
    <col min="15" max="15" width="67.140625" customWidth="1"/>
    <col min="16" max="18" width="0" hidden="1" customWidth="1"/>
  </cols>
  <sheetData>
    <row r="1" spans="2:18" s="38" customFormat="1" ht="15.75" x14ac:dyDescent="0.25">
      <c r="C1" s="38" t="s">
        <v>226</v>
      </c>
      <c r="D1" s="50" t="s">
        <v>9</v>
      </c>
      <c r="E1" s="80" t="str">
        <f>IFERROR(VLOOKUP($D$1,Lists!$J$3:$K$15,2,0),0)</f>
        <v>Факультет радіоелектроніки і телекомунікацій</v>
      </c>
      <c r="F1" s="81"/>
      <c r="G1" s="81"/>
      <c r="H1" s="81"/>
      <c r="I1" s="81"/>
      <c r="J1" s="81"/>
    </row>
    <row r="2" spans="2:18" s="38" customFormat="1" ht="15.75" x14ac:dyDescent="0.25">
      <c r="C2" s="38" t="s">
        <v>381</v>
      </c>
      <c r="D2" s="51"/>
      <c r="E2" s="52"/>
      <c r="F2" s="52"/>
      <c r="G2" s="52"/>
      <c r="H2" s="52"/>
      <c r="I2" s="52"/>
      <c r="J2" s="53"/>
    </row>
    <row r="3" spans="2:18" ht="5.0999999999999996" customHeight="1" x14ac:dyDescent="0.25"/>
    <row r="4" spans="2:18" ht="52.5" customHeight="1" x14ac:dyDescent="0.25">
      <c r="B4" s="22" t="s">
        <v>1127</v>
      </c>
      <c r="C4" s="22" t="s">
        <v>380</v>
      </c>
      <c r="D4" s="22" t="s">
        <v>381</v>
      </c>
      <c r="E4" s="22" t="s">
        <v>868</v>
      </c>
      <c r="F4" s="22" t="s">
        <v>17</v>
      </c>
      <c r="G4" s="22" t="s">
        <v>1138</v>
      </c>
      <c r="H4" s="23" t="s">
        <v>983</v>
      </c>
      <c r="I4" s="23" t="s">
        <v>982</v>
      </c>
      <c r="J4" s="22" t="s">
        <v>1150</v>
      </c>
      <c r="K4" s="22" t="s">
        <v>1152</v>
      </c>
      <c r="L4" s="22" t="s">
        <v>984</v>
      </c>
      <c r="M4" s="22" t="s">
        <v>869</v>
      </c>
      <c r="N4" s="22" t="s">
        <v>870</v>
      </c>
      <c r="O4" s="22" t="s">
        <v>871</v>
      </c>
    </row>
    <row r="5" spans="2:18" s="29" customFormat="1" ht="12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</row>
    <row r="6" spans="2:18" x14ac:dyDescent="0.25">
      <c r="B6" s="31">
        <f>SUBTOTAL(103,$C$6:C6)</f>
        <v>1</v>
      </c>
      <c r="C6" s="56" t="str">
        <f>IF(D6&gt;0,$D$1,"")</f>
        <v>ФРЕТ</v>
      </c>
      <c r="D6" s="48" t="s">
        <v>1157</v>
      </c>
      <c r="E6" s="25" t="s">
        <v>1151</v>
      </c>
      <c r="F6" s="25">
        <v>1</v>
      </c>
      <c r="G6" s="25" t="s">
        <v>1128</v>
      </c>
      <c r="H6" s="25">
        <v>1</v>
      </c>
      <c r="I6" s="54"/>
      <c r="J6" s="25" t="s">
        <v>986</v>
      </c>
      <c r="K6" s="27"/>
      <c r="L6" s="28"/>
      <c r="M6" s="25" t="s">
        <v>1129</v>
      </c>
      <c r="N6" s="25" t="s">
        <v>985</v>
      </c>
      <c r="O6" s="24"/>
      <c r="P6" t="str">
        <f>IFERROR(SEARCH("-",X6,1),"")</f>
        <v/>
      </c>
      <c r="Q6" s="39" t="str">
        <f>IF(B6=1,C6,0)</f>
        <v>ФРЕТ</v>
      </c>
      <c r="R6" t="str">
        <f t="shared" ref="R6:R69" si="0">IF(B6=1,D6,0)</f>
        <v>МНЕ  /  *Мікро- та наноелектроніки</v>
      </c>
    </row>
    <row r="7" spans="2:18" x14ac:dyDescent="0.25">
      <c r="B7" s="31">
        <f>SUBTOTAL(103,$C$6:C7)</f>
        <v>2</v>
      </c>
      <c r="C7" s="56" t="str">
        <f t="shared" ref="C7:C70" si="1">IF(D7&gt;0,$D$1,"")</f>
        <v/>
      </c>
      <c r="D7" s="24"/>
      <c r="E7" s="25"/>
      <c r="F7" s="25"/>
      <c r="G7" s="25"/>
      <c r="H7" s="25"/>
      <c r="I7" s="26"/>
      <c r="J7" s="25"/>
      <c r="K7" s="27"/>
      <c r="L7" s="28"/>
      <c r="M7" s="25"/>
      <c r="N7" s="25"/>
      <c r="O7" s="24"/>
      <c r="P7" t="str">
        <f>IFERROR(SEARCH("-",X7,1),"")</f>
        <v/>
      </c>
      <c r="Q7" s="31">
        <f ca="1">SUBTOTAL(103,$C$6:R7)</f>
        <v>2</v>
      </c>
      <c r="R7">
        <f t="shared" si="0"/>
        <v>0</v>
      </c>
    </row>
    <row r="8" spans="2:18" x14ac:dyDescent="0.25">
      <c r="B8" s="31">
        <f>SUBTOTAL(103,$C$6:C8)</f>
        <v>3</v>
      </c>
      <c r="C8" s="56" t="str">
        <f t="shared" si="1"/>
        <v/>
      </c>
      <c r="D8" s="24"/>
      <c r="E8" s="25"/>
      <c r="F8" s="25"/>
      <c r="G8" s="25"/>
      <c r="H8" s="25"/>
      <c r="I8" s="26"/>
      <c r="J8" s="25"/>
      <c r="K8" s="27"/>
      <c r="L8" s="28"/>
      <c r="M8" s="25"/>
      <c r="N8" s="25"/>
      <c r="O8" s="24"/>
      <c r="P8" t="str">
        <f t="shared" ref="P8:P71" si="2">IFERROR(SEARCH("-",X8,1),"")</f>
        <v/>
      </c>
      <c r="Q8" s="31">
        <f ca="1">SUBTOTAL(103,$C$6:R8)</f>
        <v>2</v>
      </c>
      <c r="R8">
        <f t="shared" si="0"/>
        <v>0</v>
      </c>
    </row>
    <row r="9" spans="2:18" x14ac:dyDescent="0.25">
      <c r="B9" s="31">
        <f>SUBTOTAL(103,$C$6:C9)</f>
        <v>4</v>
      </c>
      <c r="C9" s="56" t="str">
        <f t="shared" si="1"/>
        <v/>
      </c>
      <c r="D9" s="24"/>
      <c r="E9" s="25"/>
      <c r="F9" s="25"/>
      <c r="G9" s="25"/>
      <c r="H9" s="25"/>
      <c r="I9" s="26"/>
      <c r="J9" s="25"/>
      <c r="K9" s="27"/>
      <c r="L9" s="28"/>
      <c r="M9" s="25"/>
      <c r="N9" s="25"/>
      <c r="O9" s="24"/>
      <c r="P9" t="str">
        <f t="shared" si="2"/>
        <v/>
      </c>
      <c r="Q9" s="31">
        <f ca="1">SUBTOTAL(103,$C$6:R9)</f>
        <v>2</v>
      </c>
      <c r="R9">
        <f t="shared" si="0"/>
        <v>0</v>
      </c>
    </row>
    <row r="10" spans="2:18" x14ac:dyDescent="0.25">
      <c r="B10" s="31">
        <f>SUBTOTAL(103,$C$6:C10)</f>
        <v>5</v>
      </c>
      <c r="C10" s="56" t="str">
        <f t="shared" si="1"/>
        <v/>
      </c>
      <c r="D10" s="24"/>
      <c r="E10" s="25"/>
      <c r="F10" s="25"/>
      <c r="G10" s="25"/>
      <c r="H10" s="25"/>
      <c r="I10" s="26"/>
      <c r="J10" s="25"/>
      <c r="K10" s="27"/>
      <c r="L10" s="28"/>
      <c r="M10" s="25"/>
      <c r="N10" s="25"/>
      <c r="O10" s="24"/>
      <c r="P10" t="str">
        <f t="shared" si="2"/>
        <v/>
      </c>
      <c r="Q10" s="31">
        <f ca="1">SUBTOTAL(103,$C$6:R10)</f>
        <v>2</v>
      </c>
      <c r="R10">
        <f t="shared" si="0"/>
        <v>0</v>
      </c>
    </row>
    <row r="11" spans="2:18" x14ac:dyDescent="0.25">
      <c r="B11" s="31">
        <f>SUBTOTAL(103,$C$6:C11)</f>
        <v>6</v>
      </c>
      <c r="C11" s="56" t="str">
        <f t="shared" si="1"/>
        <v/>
      </c>
      <c r="D11" s="24"/>
      <c r="E11" s="25"/>
      <c r="F11" s="25"/>
      <c r="G11" s="25"/>
      <c r="H11" s="25"/>
      <c r="I11" s="26"/>
      <c r="J11" s="25"/>
      <c r="K11" s="27"/>
      <c r="L11" s="28"/>
      <c r="M11" s="25"/>
      <c r="N11" s="25"/>
      <c r="O11" s="24"/>
      <c r="P11" t="str">
        <f t="shared" si="2"/>
        <v/>
      </c>
      <c r="Q11" s="31">
        <f ca="1">SUBTOTAL(103,$C$6:R11)</f>
        <v>2</v>
      </c>
      <c r="R11">
        <f t="shared" si="0"/>
        <v>0</v>
      </c>
    </row>
    <row r="12" spans="2:18" x14ac:dyDescent="0.25">
      <c r="B12" s="31">
        <f>SUBTOTAL(103,$C$6:C12)</f>
        <v>7</v>
      </c>
      <c r="C12" s="56" t="str">
        <f t="shared" si="1"/>
        <v/>
      </c>
      <c r="D12" s="24"/>
      <c r="E12" s="25"/>
      <c r="F12" s="25"/>
      <c r="G12" s="25"/>
      <c r="H12" s="25"/>
      <c r="I12" s="26"/>
      <c r="J12" s="25"/>
      <c r="K12" s="27"/>
      <c r="L12" s="28"/>
      <c r="M12" s="25"/>
      <c r="N12" s="25"/>
      <c r="O12" s="24"/>
      <c r="P12" t="str">
        <f t="shared" si="2"/>
        <v/>
      </c>
      <c r="Q12" s="31">
        <f ca="1">SUBTOTAL(103,$C$6:R12)</f>
        <v>2</v>
      </c>
      <c r="R12">
        <f t="shared" si="0"/>
        <v>0</v>
      </c>
    </row>
    <row r="13" spans="2:18" x14ac:dyDescent="0.25">
      <c r="B13" s="31">
        <f>SUBTOTAL(103,$C$6:C13)</f>
        <v>8</v>
      </c>
      <c r="C13" s="56" t="str">
        <f t="shared" si="1"/>
        <v/>
      </c>
      <c r="D13" s="24"/>
      <c r="E13" s="25"/>
      <c r="F13" s="25"/>
      <c r="G13" s="25"/>
      <c r="H13" s="25"/>
      <c r="I13" s="26"/>
      <c r="J13" s="25"/>
      <c r="K13" s="27"/>
      <c r="L13" s="28"/>
      <c r="M13" s="25"/>
      <c r="N13" s="25"/>
      <c r="O13" s="24"/>
      <c r="P13" t="str">
        <f t="shared" si="2"/>
        <v/>
      </c>
      <c r="Q13" s="31">
        <f ca="1">SUBTOTAL(103,$C$6:R13)</f>
        <v>2</v>
      </c>
      <c r="R13">
        <f t="shared" si="0"/>
        <v>0</v>
      </c>
    </row>
    <row r="14" spans="2:18" x14ac:dyDescent="0.25">
      <c r="B14" s="31">
        <f>SUBTOTAL(103,$C$6:C14)</f>
        <v>9</v>
      </c>
      <c r="C14" s="56" t="str">
        <f t="shared" si="1"/>
        <v/>
      </c>
      <c r="D14" s="24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4"/>
      <c r="P14" t="str">
        <f t="shared" si="2"/>
        <v/>
      </c>
      <c r="Q14" s="31">
        <f ca="1">SUBTOTAL(103,$C$6:R14)</f>
        <v>2</v>
      </c>
      <c r="R14">
        <f t="shared" si="0"/>
        <v>0</v>
      </c>
    </row>
    <row r="15" spans="2:18" x14ac:dyDescent="0.25">
      <c r="B15" s="31">
        <f>SUBTOTAL(103,$C$6:C15)</f>
        <v>10</v>
      </c>
      <c r="C15" s="56" t="str">
        <f t="shared" si="1"/>
        <v/>
      </c>
      <c r="D15" s="24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4"/>
      <c r="P15" t="str">
        <f t="shared" si="2"/>
        <v/>
      </c>
      <c r="Q15" s="31">
        <f ca="1">SUBTOTAL(103,$C$6:R15)</f>
        <v>2</v>
      </c>
      <c r="R15">
        <f t="shared" si="0"/>
        <v>0</v>
      </c>
    </row>
    <row r="16" spans="2:18" x14ac:dyDescent="0.25">
      <c r="B16" s="31">
        <f>SUBTOTAL(103,$C$6:C16)</f>
        <v>11</v>
      </c>
      <c r="C16" s="56" t="str">
        <f t="shared" si="1"/>
        <v/>
      </c>
      <c r="D16" s="24"/>
      <c r="E16" s="25"/>
      <c r="F16" s="25"/>
      <c r="G16" s="25"/>
      <c r="H16" s="25"/>
      <c r="I16" s="26"/>
      <c r="J16" s="25"/>
      <c r="K16" s="27"/>
      <c r="L16" s="28"/>
      <c r="M16" s="25"/>
      <c r="N16" s="25"/>
      <c r="O16" s="24"/>
      <c r="P16" t="str">
        <f t="shared" si="2"/>
        <v/>
      </c>
      <c r="Q16" s="31">
        <f ca="1">SUBTOTAL(103,$C$6:R16)</f>
        <v>2</v>
      </c>
      <c r="R16">
        <f t="shared" si="0"/>
        <v>0</v>
      </c>
    </row>
    <row r="17" spans="2:18" x14ac:dyDescent="0.25">
      <c r="B17" s="31">
        <f>SUBTOTAL(103,$C$6:C17)</f>
        <v>12</v>
      </c>
      <c r="C17" s="56" t="str">
        <f t="shared" si="1"/>
        <v/>
      </c>
      <c r="D17" s="24"/>
      <c r="E17" s="25"/>
      <c r="F17" s="25"/>
      <c r="G17" s="25"/>
      <c r="H17" s="25"/>
      <c r="I17" s="26"/>
      <c r="J17" s="25"/>
      <c r="K17" s="27"/>
      <c r="L17" s="28"/>
      <c r="M17" s="25"/>
      <c r="N17" s="25"/>
      <c r="O17" s="24"/>
      <c r="P17" t="str">
        <f t="shared" si="2"/>
        <v/>
      </c>
      <c r="Q17" s="31">
        <f ca="1">SUBTOTAL(103,$C$6:R17)</f>
        <v>2</v>
      </c>
      <c r="R17">
        <f t="shared" si="0"/>
        <v>0</v>
      </c>
    </row>
    <row r="18" spans="2:18" x14ac:dyDescent="0.25">
      <c r="B18" s="31">
        <f>SUBTOTAL(103,$C$6:C18)</f>
        <v>13</v>
      </c>
      <c r="C18" s="56" t="str">
        <f t="shared" si="1"/>
        <v/>
      </c>
      <c r="D18" s="24"/>
      <c r="E18" s="25"/>
      <c r="F18" s="25"/>
      <c r="G18" s="25"/>
      <c r="H18" s="25"/>
      <c r="I18" s="26"/>
      <c r="J18" s="25"/>
      <c r="K18" s="27"/>
      <c r="L18" s="28"/>
      <c r="M18" s="25"/>
      <c r="N18" s="25"/>
      <c r="O18" s="24"/>
      <c r="P18" t="str">
        <f t="shared" si="2"/>
        <v/>
      </c>
      <c r="Q18" s="31">
        <f ca="1">SUBTOTAL(103,$C$6:R18)</f>
        <v>2</v>
      </c>
      <c r="R18">
        <f t="shared" si="0"/>
        <v>0</v>
      </c>
    </row>
    <row r="19" spans="2:18" x14ac:dyDescent="0.25">
      <c r="B19" s="31">
        <f>SUBTOTAL(103,$C$6:C19)</f>
        <v>14</v>
      </c>
      <c r="C19" s="56" t="str">
        <f t="shared" si="1"/>
        <v/>
      </c>
      <c r="D19" s="24"/>
      <c r="E19" s="25"/>
      <c r="F19" s="25"/>
      <c r="G19" s="25"/>
      <c r="H19" s="25"/>
      <c r="I19" s="26"/>
      <c r="J19" s="25"/>
      <c r="K19" s="27"/>
      <c r="L19" s="28"/>
      <c r="M19" s="25"/>
      <c r="N19" s="25"/>
      <c r="O19" s="24"/>
      <c r="P19" t="str">
        <f t="shared" si="2"/>
        <v/>
      </c>
      <c r="Q19" s="31">
        <f ca="1">SUBTOTAL(103,$C$6:R19)</f>
        <v>2</v>
      </c>
      <c r="R19">
        <f t="shared" si="0"/>
        <v>0</v>
      </c>
    </row>
    <row r="20" spans="2:18" x14ac:dyDescent="0.25">
      <c r="B20" s="31">
        <f>SUBTOTAL(103,$C$6:C20)</f>
        <v>15</v>
      </c>
      <c r="C20" s="56" t="str">
        <f t="shared" si="1"/>
        <v/>
      </c>
      <c r="D20" s="24"/>
      <c r="E20" s="25"/>
      <c r="F20" s="25"/>
      <c r="G20" s="25"/>
      <c r="H20" s="25"/>
      <c r="I20" s="26"/>
      <c r="J20" s="25"/>
      <c r="K20" s="27"/>
      <c r="L20" s="28"/>
      <c r="M20" s="25"/>
      <c r="N20" s="25"/>
      <c r="O20" s="24"/>
      <c r="P20" t="str">
        <f t="shared" si="2"/>
        <v/>
      </c>
      <c r="Q20" s="31">
        <f ca="1">SUBTOTAL(103,$C$6:R20)</f>
        <v>2</v>
      </c>
      <c r="R20">
        <f t="shared" si="0"/>
        <v>0</v>
      </c>
    </row>
    <row r="21" spans="2:18" x14ac:dyDescent="0.25">
      <c r="B21" s="31">
        <f>SUBTOTAL(103,$C$6:C21)</f>
        <v>16</v>
      </c>
      <c r="C21" s="56" t="str">
        <f t="shared" si="1"/>
        <v/>
      </c>
      <c r="D21" s="24"/>
      <c r="E21" s="25"/>
      <c r="F21" s="25"/>
      <c r="G21" s="25"/>
      <c r="H21" s="25"/>
      <c r="I21" s="26"/>
      <c r="J21" s="25"/>
      <c r="K21" s="27"/>
      <c r="L21" s="28"/>
      <c r="M21" s="25"/>
      <c r="N21" s="25"/>
      <c r="O21" s="24"/>
      <c r="P21" t="str">
        <f t="shared" si="2"/>
        <v/>
      </c>
      <c r="Q21" s="31">
        <f ca="1">SUBTOTAL(103,$C$6:R21)</f>
        <v>2</v>
      </c>
      <c r="R21">
        <f t="shared" si="0"/>
        <v>0</v>
      </c>
    </row>
    <row r="22" spans="2:18" x14ac:dyDescent="0.25">
      <c r="B22" s="31">
        <f>SUBTOTAL(103,$C$6:C22)</f>
        <v>17</v>
      </c>
      <c r="C22" s="56" t="str">
        <f t="shared" si="1"/>
        <v/>
      </c>
      <c r="D22" s="24"/>
      <c r="E22" s="25"/>
      <c r="F22" s="25"/>
      <c r="G22" s="25"/>
      <c r="H22" s="25"/>
      <c r="I22" s="26"/>
      <c r="J22" s="25"/>
      <c r="K22" s="27"/>
      <c r="L22" s="28"/>
      <c r="M22" s="25"/>
      <c r="N22" s="25"/>
      <c r="O22" s="24"/>
      <c r="P22" t="str">
        <f t="shared" si="2"/>
        <v/>
      </c>
      <c r="Q22" s="31">
        <f ca="1">SUBTOTAL(103,$C$6:R22)</f>
        <v>2</v>
      </c>
      <c r="R22">
        <f t="shared" si="0"/>
        <v>0</v>
      </c>
    </row>
    <row r="23" spans="2:18" x14ac:dyDescent="0.25">
      <c r="B23" s="31">
        <f>SUBTOTAL(103,$C$6:C23)</f>
        <v>18</v>
      </c>
      <c r="C23" s="56" t="str">
        <f t="shared" si="1"/>
        <v/>
      </c>
      <c r="D23" s="24"/>
      <c r="E23" s="25"/>
      <c r="F23" s="25"/>
      <c r="G23" s="25"/>
      <c r="H23" s="25"/>
      <c r="I23" s="26"/>
      <c r="J23" s="25"/>
      <c r="K23" s="27"/>
      <c r="L23" s="28"/>
      <c r="M23" s="25"/>
      <c r="N23" s="25"/>
      <c r="O23" s="24"/>
      <c r="P23" t="str">
        <f t="shared" si="2"/>
        <v/>
      </c>
      <c r="Q23" s="31">
        <f ca="1">SUBTOTAL(103,$C$6:R23)</f>
        <v>2</v>
      </c>
      <c r="R23">
        <f t="shared" si="0"/>
        <v>0</v>
      </c>
    </row>
    <row r="24" spans="2:18" x14ac:dyDescent="0.25">
      <c r="B24" s="31">
        <f>SUBTOTAL(103,$C$6:C24)</f>
        <v>19</v>
      </c>
      <c r="C24" s="56" t="str">
        <f t="shared" si="1"/>
        <v/>
      </c>
      <c r="D24" s="24"/>
      <c r="E24" s="25"/>
      <c r="F24" s="25"/>
      <c r="G24" s="25"/>
      <c r="H24" s="25"/>
      <c r="I24" s="26"/>
      <c r="J24" s="25"/>
      <c r="K24" s="27"/>
      <c r="L24" s="28"/>
      <c r="M24" s="25"/>
      <c r="N24" s="25"/>
      <c r="O24" s="24"/>
      <c r="P24" t="str">
        <f t="shared" si="2"/>
        <v/>
      </c>
      <c r="Q24" s="31">
        <f ca="1">SUBTOTAL(103,$C$6:R24)</f>
        <v>2</v>
      </c>
      <c r="R24">
        <f t="shared" si="0"/>
        <v>0</v>
      </c>
    </row>
    <row r="25" spans="2:18" x14ac:dyDescent="0.25">
      <c r="B25" s="31">
        <f>SUBTOTAL(103,$C$6:C25)</f>
        <v>20</v>
      </c>
      <c r="C25" s="56" t="str">
        <f t="shared" si="1"/>
        <v/>
      </c>
      <c r="D25" s="24"/>
      <c r="E25" s="25"/>
      <c r="F25" s="25"/>
      <c r="G25" s="25"/>
      <c r="H25" s="25"/>
      <c r="I25" s="26"/>
      <c r="J25" s="25"/>
      <c r="K25" s="27"/>
      <c r="L25" s="28"/>
      <c r="M25" s="25"/>
      <c r="N25" s="25"/>
      <c r="O25" s="24"/>
      <c r="P25" t="str">
        <f t="shared" si="2"/>
        <v/>
      </c>
      <c r="Q25" s="31">
        <f ca="1">SUBTOTAL(103,$C$6:R25)</f>
        <v>2</v>
      </c>
      <c r="R25">
        <f t="shared" si="0"/>
        <v>0</v>
      </c>
    </row>
    <row r="26" spans="2:18" x14ac:dyDescent="0.25">
      <c r="B26" s="31">
        <f>SUBTOTAL(103,$C$6:C26)</f>
        <v>21</v>
      </c>
      <c r="C26" s="56" t="str">
        <f t="shared" si="1"/>
        <v/>
      </c>
      <c r="D26" s="24"/>
      <c r="E26" s="25"/>
      <c r="F26" s="25"/>
      <c r="G26" s="25"/>
      <c r="H26" s="25"/>
      <c r="I26" s="26"/>
      <c r="J26" s="25"/>
      <c r="K26" s="27"/>
      <c r="L26" s="28"/>
      <c r="M26" s="25"/>
      <c r="N26" s="25"/>
      <c r="O26" s="24"/>
      <c r="P26" t="str">
        <f t="shared" si="2"/>
        <v/>
      </c>
      <c r="Q26" s="31">
        <f ca="1">SUBTOTAL(103,$C$6:R26)</f>
        <v>2</v>
      </c>
      <c r="R26">
        <f t="shared" si="0"/>
        <v>0</v>
      </c>
    </row>
    <row r="27" spans="2:18" x14ac:dyDescent="0.25">
      <c r="B27" s="31">
        <f>SUBTOTAL(103,$C$6:C27)</f>
        <v>22</v>
      </c>
      <c r="C27" s="56" t="str">
        <f t="shared" si="1"/>
        <v/>
      </c>
      <c r="D27" s="24"/>
      <c r="E27" s="25"/>
      <c r="F27" s="25"/>
      <c r="G27" s="25"/>
      <c r="H27" s="25"/>
      <c r="I27" s="26"/>
      <c r="J27" s="25"/>
      <c r="K27" s="27"/>
      <c r="L27" s="28"/>
      <c r="M27" s="25"/>
      <c r="N27" s="25"/>
      <c r="O27" s="24"/>
      <c r="P27" t="str">
        <f t="shared" si="2"/>
        <v/>
      </c>
      <c r="Q27" s="31">
        <f ca="1">SUBTOTAL(103,$C$6:R27)</f>
        <v>2</v>
      </c>
      <c r="R27">
        <f t="shared" si="0"/>
        <v>0</v>
      </c>
    </row>
    <row r="28" spans="2:18" x14ac:dyDescent="0.25">
      <c r="B28" s="31">
        <f>SUBTOTAL(103,$C$6:C28)</f>
        <v>23</v>
      </c>
      <c r="C28" s="56" t="str">
        <f t="shared" si="1"/>
        <v/>
      </c>
      <c r="D28" s="24"/>
      <c r="E28" s="25"/>
      <c r="F28" s="25"/>
      <c r="G28" s="25"/>
      <c r="H28" s="25"/>
      <c r="I28" s="26"/>
      <c r="J28" s="25"/>
      <c r="K28" s="27"/>
      <c r="L28" s="28"/>
      <c r="M28" s="25"/>
      <c r="N28" s="25"/>
      <c r="O28" s="24"/>
      <c r="P28" t="str">
        <f t="shared" si="2"/>
        <v/>
      </c>
      <c r="Q28" s="31">
        <f ca="1">SUBTOTAL(103,$C$6:R28)</f>
        <v>2</v>
      </c>
      <c r="R28">
        <f t="shared" si="0"/>
        <v>0</v>
      </c>
    </row>
    <row r="29" spans="2:18" x14ac:dyDescent="0.25">
      <c r="B29" s="31">
        <f>SUBTOTAL(103,$C$6:C29)</f>
        <v>24</v>
      </c>
      <c r="C29" s="56" t="str">
        <f t="shared" si="1"/>
        <v/>
      </c>
      <c r="D29" s="24"/>
      <c r="E29" s="25"/>
      <c r="F29" s="25"/>
      <c r="G29" s="25"/>
      <c r="H29" s="25"/>
      <c r="I29" s="26"/>
      <c r="J29" s="25"/>
      <c r="K29" s="27"/>
      <c r="L29" s="28"/>
      <c r="M29" s="25"/>
      <c r="N29" s="25"/>
      <c r="O29" s="24"/>
      <c r="P29" t="str">
        <f t="shared" si="2"/>
        <v/>
      </c>
      <c r="Q29" s="31">
        <f ca="1">SUBTOTAL(103,$C$6:R29)</f>
        <v>2</v>
      </c>
      <c r="R29">
        <f t="shared" si="0"/>
        <v>0</v>
      </c>
    </row>
    <row r="30" spans="2:18" x14ac:dyDescent="0.25">
      <c r="B30" s="31">
        <f>SUBTOTAL(103,$C$6:C30)</f>
        <v>25</v>
      </c>
      <c r="C30" s="56" t="str">
        <f t="shared" si="1"/>
        <v/>
      </c>
      <c r="D30" s="24"/>
      <c r="E30" s="25"/>
      <c r="F30" s="25"/>
      <c r="G30" s="25"/>
      <c r="H30" s="25"/>
      <c r="I30" s="26"/>
      <c r="J30" s="25"/>
      <c r="K30" s="27"/>
      <c r="L30" s="28"/>
      <c r="M30" s="25"/>
      <c r="N30" s="25"/>
      <c r="O30" s="24"/>
      <c r="P30" t="str">
        <f t="shared" si="2"/>
        <v/>
      </c>
      <c r="Q30" s="31">
        <f ca="1">SUBTOTAL(103,$C$6:R30)</f>
        <v>2</v>
      </c>
      <c r="R30">
        <f t="shared" si="0"/>
        <v>0</v>
      </c>
    </row>
    <row r="31" spans="2:18" x14ac:dyDescent="0.25">
      <c r="B31" s="31">
        <f>SUBTOTAL(103,$C$6:C31)</f>
        <v>26</v>
      </c>
      <c r="C31" s="56" t="str">
        <f t="shared" si="1"/>
        <v/>
      </c>
      <c r="D31" s="24"/>
      <c r="E31" s="25"/>
      <c r="F31" s="25"/>
      <c r="G31" s="25"/>
      <c r="H31" s="25"/>
      <c r="I31" s="26"/>
      <c r="J31" s="25"/>
      <c r="K31" s="27"/>
      <c r="L31" s="28"/>
      <c r="M31" s="25"/>
      <c r="N31" s="25"/>
      <c r="O31" s="24"/>
      <c r="P31" t="str">
        <f t="shared" si="2"/>
        <v/>
      </c>
      <c r="Q31" s="31">
        <f ca="1">SUBTOTAL(103,$C$6:R31)</f>
        <v>2</v>
      </c>
      <c r="R31">
        <f t="shared" si="0"/>
        <v>0</v>
      </c>
    </row>
    <row r="32" spans="2:18" x14ac:dyDescent="0.25">
      <c r="B32" s="31">
        <f>SUBTOTAL(103,$C$6:C32)</f>
        <v>27</v>
      </c>
      <c r="C32" s="56" t="str">
        <f t="shared" si="1"/>
        <v/>
      </c>
      <c r="D32" s="24"/>
      <c r="E32" s="25"/>
      <c r="F32" s="25"/>
      <c r="G32" s="25"/>
      <c r="H32" s="25"/>
      <c r="I32" s="26"/>
      <c r="J32" s="25"/>
      <c r="K32" s="27"/>
      <c r="L32" s="28"/>
      <c r="M32" s="25"/>
      <c r="N32" s="25"/>
      <c r="O32" s="24"/>
      <c r="P32" t="str">
        <f t="shared" si="2"/>
        <v/>
      </c>
      <c r="Q32" s="31">
        <f ca="1">SUBTOTAL(103,$C$6:R32)</f>
        <v>2</v>
      </c>
      <c r="R32">
        <f t="shared" si="0"/>
        <v>0</v>
      </c>
    </row>
    <row r="33" spans="2:18" x14ac:dyDescent="0.25">
      <c r="B33" s="31">
        <f>SUBTOTAL(103,$C$6:C33)</f>
        <v>28</v>
      </c>
      <c r="C33" s="56" t="str">
        <f t="shared" si="1"/>
        <v/>
      </c>
      <c r="D33" s="24"/>
      <c r="E33" s="25"/>
      <c r="F33" s="25"/>
      <c r="G33" s="25"/>
      <c r="H33" s="25"/>
      <c r="I33" s="26"/>
      <c r="J33" s="25"/>
      <c r="K33" s="27"/>
      <c r="L33" s="28"/>
      <c r="M33" s="25"/>
      <c r="N33" s="25"/>
      <c r="O33" s="24"/>
      <c r="P33" t="str">
        <f t="shared" si="2"/>
        <v/>
      </c>
      <c r="Q33" s="31">
        <f ca="1">SUBTOTAL(103,$C$6:R33)</f>
        <v>2</v>
      </c>
      <c r="R33">
        <f t="shared" si="0"/>
        <v>0</v>
      </c>
    </row>
    <row r="34" spans="2:18" x14ac:dyDescent="0.25">
      <c r="B34" s="31">
        <f>SUBTOTAL(103,$C$6:C34)</f>
        <v>29</v>
      </c>
      <c r="C34" s="56" t="str">
        <f t="shared" si="1"/>
        <v/>
      </c>
      <c r="D34" s="24"/>
      <c r="E34" s="25"/>
      <c r="F34" s="25"/>
      <c r="G34" s="25"/>
      <c r="H34" s="25"/>
      <c r="I34" s="26"/>
      <c r="J34" s="25"/>
      <c r="K34" s="27"/>
      <c r="L34" s="28"/>
      <c r="M34" s="25"/>
      <c r="N34" s="25"/>
      <c r="O34" s="24"/>
      <c r="P34" t="str">
        <f t="shared" si="2"/>
        <v/>
      </c>
      <c r="Q34" s="31">
        <f ca="1">SUBTOTAL(103,$C$6:R34)</f>
        <v>2</v>
      </c>
      <c r="R34">
        <f t="shared" si="0"/>
        <v>0</v>
      </c>
    </row>
    <row r="35" spans="2:18" x14ac:dyDescent="0.25">
      <c r="B35" s="31">
        <f>SUBTOTAL(103,$C$6:C35)</f>
        <v>30</v>
      </c>
      <c r="C35" s="56" t="str">
        <f t="shared" si="1"/>
        <v/>
      </c>
      <c r="D35" s="24"/>
      <c r="E35" s="25"/>
      <c r="F35" s="25"/>
      <c r="G35" s="25"/>
      <c r="H35" s="25"/>
      <c r="I35" s="26"/>
      <c r="J35" s="25"/>
      <c r="K35" s="27"/>
      <c r="L35" s="28"/>
      <c r="M35" s="25"/>
      <c r="N35" s="25"/>
      <c r="O35" s="24"/>
      <c r="P35" t="str">
        <f t="shared" si="2"/>
        <v/>
      </c>
      <c r="Q35" s="31">
        <f ca="1">SUBTOTAL(103,$C$6:R35)</f>
        <v>2</v>
      </c>
      <c r="R35">
        <f t="shared" si="0"/>
        <v>0</v>
      </c>
    </row>
    <row r="36" spans="2:18" x14ac:dyDescent="0.25">
      <c r="B36" s="31">
        <f>SUBTOTAL(103,$C$6:C36)</f>
        <v>31</v>
      </c>
      <c r="C36" s="56" t="str">
        <f t="shared" si="1"/>
        <v/>
      </c>
      <c r="D36" s="24"/>
      <c r="E36" s="25"/>
      <c r="F36" s="25"/>
      <c r="G36" s="25"/>
      <c r="H36" s="25"/>
      <c r="I36" s="26"/>
      <c r="J36" s="25"/>
      <c r="K36" s="27"/>
      <c r="L36" s="28"/>
      <c r="M36" s="25"/>
      <c r="N36" s="25"/>
      <c r="O36" s="24"/>
      <c r="P36" t="str">
        <f t="shared" si="2"/>
        <v/>
      </c>
      <c r="Q36" s="31">
        <f ca="1">SUBTOTAL(103,$C$6:R36)</f>
        <v>2</v>
      </c>
      <c r="R36">
        <f t="shared" si="0"/>
        <v>0</v>
      </c>
    </row>
    <row r="37" spans="2:18" x14ac:dyDescent="0.25">
      <c r="B37" s="31">
        <f>SUBTOTAL(103,$C$6:C37)</f>
        <v>32</v>
      </c>
      <c r="C37" s="56" t="str">
        <f t="shared" si="1"/>
        <v/>
      </c>
      <c r="D37" s="24"/>
      <c r="E37" s="25"/>
      <c r="F37" s="25"/>
      <c r="G37" s="25"/>
      <c r="H37" s="25"/>
      <c r="I37" s="26"/>
      <c r="J37" s="25"/>
      <c r="K37" s="27"/>
      <c r="L37" s="28"/>
      <c r="M37" s="25"/>
      <c r="N37" s="25"/>
      <c r="O37" s="24"/>
      <c r="P37" t="str">
        <f t="shared" si="2"/>
        <v/>
      </c>
      <c r="Q37" s="31">
        <f ca="1">SUBTOTAL(103,$C$6:R37)</f>
        <v>2</v>
      </c>
      <c r="R37">
        <f t="shared" si="0"/>
        <v>0</v>
      </c>
    </row>
    <row r="38" spans="2:18" x14ac:dyDescent="0.25">
      <c r="B38" s="31">
        <f>SUBTOTAL(103,$C$6:C38)</f>
        <v>33</v>
      </c>
      <c r="C38" s="56" t="str">
        <f t="shared" si="1"/>
        <v/>
      </c>
      <c r="D38" s="24"/>
      <c r="E38" s="25"/>
      <c r="F38" s="25"/>
      <c r="G38" s="25"/>
      <c r="H38" s="25"/>
      <c r="I38" s="26"/>
      <c r="J38" s="25"/>
      <c r="K38" s="27"/>
      <c r="L38" s="28"/>
      <c r="M38" s="25"/>
      <c r="N38" s="25"/>
      <c r="O38" s="24"/>
      <c r="P38" t="str">
        <f t="shared" si="2"/>
        <v/>
      </c>
      <c r="Q38" s="31">
        <f ca="1">SUBTOTAL(103,$C$6:R38)</f>
        <v>2</v>
      </c>
      <c r="R38">
        <f t="shared" si="0"/>
        <v>0</v>
      </c>
    </row>
    <row r="39" spans="2:18" x14ac:dyDescent="0.25">
      <c r="B39" s="31">
        <f>SUBTOTAL(103,$C$6:C39)</f>
        <v>34</v>
      </c>
      <c r="C39" s="56" t="str">
        <f t="shared" si="1"/>
        <v/>
      </c>
      <c r="D39" s="24"/>
      <c r="E39" s="25"/>
      <c r="F39" s="25"/>
      <c r="G39" s="25"/>
      <c r="H39" s="25"/>
      <c r="I39" s="26"/>
      <c r="J39" s="25"/>
      <c r="K39" s="27"/>
      <c r="L39" s="28"/>
      <c r="M39" s="25"/>
      <c r="N39" s="25"/>
      <c r="O39" s="24"/>
      <c r="P39" t="str">
        <f t="shared" si="2"/>
        <v/>
      </c>
      <c r="Q39" s="31">
        <f ca="1">SUBTOTAL(103,$C$6:R39)</f>
        <v>2</v>
      </c>
      <c r="R39">
        <f t="shared" si="0"/>
        <v>0</v>
      </c>
    </row>
    <row r="40" spans="2:18" x14ac:dyDescent="0.25">
      <c r="B40" s="31">
        <f>SUBTOTAL(103,$C$6:C40)</f>
        <v>35</v>
      </c>
      <c r="C40" s="56" t="str">
        <f t="shared" si="1"/>
        <v/>
      </c>
      <c r="D40" s="24"/>
      <c r="E40" s="25"/>
      <c r="F40" s="25"/>
      <c r="G40" s="25"/>
      <c r="H40" s="25"/>
      <c r="I40" s="26"/>
      <c r="J40" s="25"/>
      <c r="K40" s="27"/>
      <c r="L40" s="28"/>
      <c r="M40" s="25"/>
      <c r="N40" s="25"/>
      <c r="O40" s="24"/>
      <c r="P40" t="str">
        <f t="shared" si="2"/>
        <v/>
      </c>
      <c r="Q40" s="31">
        <f ca="1">SUBTOTAL(103,$C$6:R40)</f>
        <v>2</v>
      </c>
      <c r="R40">
        <f t="shared" si="0"/>
        <v>0</v>
      </c>
    </row>
    <row r="41" spans="2:18" x14ac:dyDescent="0.25">
      <c r="B41" s="31">
        <f>SUBTOTAL(103,$C$6:C41)</f>
        <v>36</v>
      </c>
      <c r="C41" s="56" t="str">
        <f t="shared" si="1"/>
        <v/>
      </c>
      <c r="D41" s="24"/>
      <c r="E41" s="25"/>
      <c r="F41" s="25"/>
      <c r="G41" s="25"/>
      <c r="H41" s="25"/>
      <c r="I41" s="26"/>
      <c r="J41" s="25"/>
      <c r="K41" s="27"/>
      <c r="L41" s="28"/>
      <c r="M41" s="25"/>
      <c r="N41" s="25"/>
      <c r="O41" s="24"/>
      <c r="P41" t="str">
        <f t="shared" si="2"/>
        <v/>
      </c>
      <c r="Q41" s="31">
        <f ca="1">SUBTOTAL(103,$C$6:R41)</f>
        <v>2</v>
      </c>
      <c r="R41">
        <f t="shared" si="0"/>
        <v>0</v>
      </c>
    </row>
    <row r="42" spans="2:18" x14ac:dyDescent="0.25">
      <c r="B42" s="31">
        <f>SUBTOTAL(103,$C$6:C42)</f>
        <v>37</v>
      </c>
      <c r="C42" s="56" t="str">
        <f t="shared" si="1"/>
        <v/>
      </c>
      <c r="D42" s="24"/>
      <c r="E42" s="25"/>
      <c r="F42" s="25"/>
      <c r="G42" s="25"/>
      <c r="H42" s="25"/>
      <c r="I42" s="26"/>
      <c r="J42" s="25"/>
      <c r="K42" s="27"/>
      <c r="L42" s="28"/>
      <c r="M42" s="25"/>
      <c r="N42" s="25"/>
      <c r="O42" s="24"/>
      <c r="P42" t="str">
        <f t="shared" si="2"/>
        <v/>
      </c>
      <c r="Q42" s="31">
        <f ca="1">SUBTOTAL(103,$C$6:R42)</f>
        <v>2</v>
      </c>
      <c r="R42">
        <f t="shared" si="0"/>
        <v>0</v>
      </c>
    </row>
    <row r="43" spans="2:18" x14ac:dyDescent="0.25">
      <c r="B43" s="31">
        <f>SUBTOTAL(103,$C$6:C43)</f>
        <v>38</v>
      </c>
      <c r="C43" s="56" t="str">
        <f t="shared" si="1"/>
        <v/>
      </c>
      <c r="D43" s="24"/>
      <c r="E43" s="25"/>
      <c r="F43" s="25"/>
      <c r="G43" s="25"/>
      <c r="H43" s="25"/>
      <c r="I43" s="26"/>
      <c r="J43" s="25"/>
      <c r="K43" s="27"/>
      <c r="L43" s="28"/>
      <c r="M43" s="25"/>
      <c r="N43" s="25"/>
      <c r="O43" s="24"/>
      <c r="P43" t="str">
        <f t="shared" si="2"/>
        <v/>
      </c>
      <c r="Q43" s="31">
        <f ca="1">SUBTOTAL(103,$C$6:R43)</f>
        <v>2</v>
      </c>
      <c r="R43">
        <f t="shared" si="0"/>
        <v>0</v>
      </c>
    </row>
    <row r="44" spans="2:18" x14ac:dyDescent="0.25">
      <c r="B44" s="31">
        <f>SUBTOTAL(103,$C$6:C44)</f>
        <v>39</v>
      </c>
      <c r="C44" s="56" t="str">
        <f t="shared" si="1"/>
        <v/>
      </c>
      <c r="D44" s="24"/>
      <c r="E44" s="25"/>
      <c r="F44" s="25"/>
      <c r="G44" s="25"/>
      <c r="H44" s="25"/>
      <c r="I44" s="26"/>
      <c r="J44" s="25"/>
      <c r="K44" s="27"/>
      <c r="L44" s="28"/>
      <c r="M44" s="25"/>
      <c r="N44" s="25"/>
      <c r="O44" s="24"/>
      <c r="P44" t="str">
        <f t="shared" si="2"/>
        <v/>
      </c>
      <c r="Q44" s="31">
        <f ca="1">SUBTOTAL(103,$C$6:R44)</f>
        <v>2</v>
      </c>
      <c r="R44">
        <f t="shared" si="0"/>
        <v>0</v>
      </c>
    </row>
    <row r="45" spans="2:18" x14ac:dyDescent="0.25">
      <c r="B45" s="31">
        <f>SUBTOTAL(103,$C$6:C45)</f>
        <v>40</v>
      </c>
      <c r="C45" s="56" t="str">
        <f t="shared" si="1"/>
        <v/>
      </c>
      <c r="D45" s="24"/>
      <c r="E45" s="25"/>
      <c r="F45" s="25"/>
      <c r="G45" s="25"/>
      <c r="H45" s="25"/>
      <c r="I45" s="26"/>
      <c r="J45" s="25"/>
      <c r="K45" s="27"/>
      <c r="L45" s="28"/>
      <c r="M45" s="25"/>
      <c r="N45" s="25"/>
      <c r="O45" s="24"/>
      <c r="P45" t="str">
        <f t="shared" si="2"/>
        <v/>
      </c>
      <c r="Q45" s="31">
        <f ca="1">SUBTOTAL(103,$C$6:R45)</f>
        <v>2</v>
      </c>
      <c r="R45">
        <f t="shared" si="0"/>
        <v>0</v>
      </c>
    </row>
    <row r="46" spans="2:18" x14ac:dyDescent="0.25">
      <c r="B46" s="31">
        <f>SUBTOTAL(103,$C$6:C46)</f>
        <v>41</v>
      </c>
      <c r="C46" s="56" t="str">
        <f t="shared" si="1"/>
        <v/>
      </c>
      <c r="D46" s="24"/>
      <c r="E46" s="25"/>
      <c r="F46" s="25"/>
      <c r="G46" s="25"/>
      <c r="H46" s="25"/>
      <c r="I46" s="26"/>
      <c r="J46" s="25"/>
      <c r="K46" s="27"/>
      <c r="L46" s="28"/>
      <c r="M46" s="25"/>
      <c r="N46" s="25"/>
      <c r="O46" s="24"/>
      <c r="P46" t="str">
        <f t="shared" si="2"/>
        <v/>
      </c>
      <c r="Q46" s="31">
        <f ca="1">SUBTOTAL(103,$C$6:R46)</f>
        <v>2</v>
      </c>
      <c r="R46">
        <f t="shared" si="0"/>
        <v>0</v>
      </c>
    </row>
    <row r="47" spans="2:18" x14ac:dyDescent="0.25">
      <c r="B47" s="31">
        <f>SUBTOTAL(103,$C$6:C47)</f>
        <v>42</v>
      </c>
      <c r="C47" s="56" t="str">
        <f t="shared" si="1"/>
        <v/>
      </c>
      <c r="D47" s="24"/>
      <c r="E47" s="25"/>
      <c r="F47" s="25"/>
      <c r="G47" s="25"/>
      <c r="H47" s="25"/>
      <c r="I47" s="26"/>
      <c r="J47" s="25"/>
      <c r="K47" s="27"/>
      <c r="L47" s="28"/>
      <c r="M47" s="25"/>
      <c r="N47" s="25"/>
      <c r="O47" s="24"/>
      <c r="P47" t="str">
        <f t="shared" si="2"/>
        <v/>
      </c>
      <c r="Q47" s="31">
        <f ca="1">SUBTOTAL(103,$C$6:R47)</f>
        <v>2</v>
      </c>
      <c r="R47">
        <f t="shared" si="0"/>
        <v>0</v>
      </c>
    </row>
    <row r="48" spans="2:18" x14ac:dyDescent="0.25">
      <c r="B48" s="31">
        <f>SUBTOTAL(103,$C$6:C48)</f>
        <v>43</v>
      </c>
      <c r="C48" s="56" t="str">
        <f t="shared" si="1"/>
        <v/>
      </c>
      <c r="D48" s="24"/>
      <c r="E48" s="25"/>
      <c r="F48" s="25"/>
      <c r="G48" s="25"/>
      <c r="H48" s="25"/>
      <c r="I48" s="26"/>
      <c r="J48" s="25"/>
      <c r="K48" s="27"/>
      <c r="L48" s="28"/>
      <c r="M48" s="25"/>
      <c r="N48" s="25"/>
      <c r="O48" s="24"/>
      <c r="P48" t="str">
        <f t="shared" si="2"/>
        <v/>
      </c>
      <c r="Q48" s="31">
        <f ca="1">SUBTOTAL(103,$C$6:R48)</f>
        <v>2</v>
      </c>
      <c r="R48">
        <f t="shared" si="0"/>
        <v>0</v>
      </c>
    </row>
    <row r="49" spans="2:18" x14ac:dyDescent="0.25">
      <c r="B49" s="31">
        <f>SUBTOTAL(103,$C$6:C49)</f>
        <v>44</v>
      </c>
      <c r="C49" s="56" t="str">
        <f t="shared" si="1"/>
        <v/>
      </c>
      <c r="D49" s="24"/>
      <c r="E49" s="25"/>
      <c r="F49" s="25"/>
      <c r="G49" s="25"/>
      <c r="H49" s="25"/>
      <c r="I49" s="26"/>
      <c r="J49" s="25"/>
      <c r="K49" s="27"/>
      <c r="L49" s="28"/>
      <c r="M49" s="25"/>
      <c r="N49" s="25"/>
      <c r="O49" s="24"/>
      <c r="P49" t="str">
        <f t="shared" si="2"/>
        <v/>
      </c>
      <c r="Q49" s="31">
        <f ca="1">SUBTOTAL(103,$C$6:R49)</f>
        <v>2</v>
      </c>
      <c r="R49">
        <f t="shared" si="0"/>
        <v>0</v>
      </c>
    </row>
    <row r="50" spans="2:18" x14ac:dyDescent="0.25">
      <c r="B50" s="31">
        <f>SUBTOTAL(103,$C$6:C50)</f>
        <v>45</v>
      </c>
      <c r="C50" s="56" t="str">
        <f t="shared" si="1"/>
        <v/>
      </c>
      <c r="D50" s="24"/>
      <c r="E50" s="25"/>
      <c r="F50" s="25"/>
      <c r="G50" s="25"/>
      <c r="H50" s="25"/>
      <c r="I50" s="26"/>
      <c r="J50" s="25"/>
      <c r="K50" s="27"/>
      <c r="L50" s="28"/>
      <c r="M50" s="25"/>
      <c r="N50" s="25"/>
      <c r="O50" s="24"/>
      <c r="P50" t="str">
        <f t="shared" si="2"/>
        <v/>
      </c>
      <c r="Q50" s="31">
        <f ca="1">SUBTOTAL(103,$C$6:R50)</f>
        <v>2</v>
      </c>
      <c r="R50">
        <f t="shared" si="0"/>
        <v>0</v>
      </c>
    </row>
    <row r="51" spans="2:18" x14ac:dyDescent="0.25">
      <c r="B51" s="31">
        <f>SUBTOTAL(103,$C$6:C51)</f>
        <v>46</v>
      </c>
      <c r="C51" s="56" t="str">
        <f t="shared" si="1"/>
        <v/>
      </c>
      <c r="D51" s="24"/>
      <c r="E51" s="25"/>
      <c r="F51" s="25"/>
      <c r="G51" s="25"/>
      <c r="H51" s="25"/>
      <c r="I51" s="26"/>
      <c r="J51" s="25"/>
      <c r="K51" s="27"/>
      <c r="L51" s="28"/>
      <c r="M51" s="25"/>
      <c r="N51" s="25"/>
      <c r="O51" s="24"/>
      <c r="P51" t="str">
        <f t="shared" si="2"/>
        <v/>
      </c>
      <c r="Q51" s="31">
        <f ca="1">SUBTOTAL(103,$C$6:R51)</f>
        <v>2</v>
      </c>
      <c r="R51">
        <f t="shared" si="0"/>
        <v>0</v>
      </c>
    </row>
    <row r="52" spans="2:18" x14ac:dyDescent="0.25">
      <c r="B52" s="31">
        <f>SUBTOTAL(103,$C$6:C52)</f>
        <v>47</v>
      </c>
      <c r="C52" s="56" t="str">
        <f t="shared" si="1"/>
        <v/>
      </c>
      <c r="D52" s="24"/>
      <c r="E52" s="25"/>
      <c r="F52" s="25"/>
      <c r="G52" s="25"/>
      <c r="H52" s="25"/>
      <c r="I52" s="26"/>
      <c r="J52" s="25"/>
      <c r="K52" s="27"/>
      <c r="L52" s="28"/>
      <c r="M52" s="25"/>
      <c r="N52" s="25"/>
      <c r="O52" s="24"/>
      <c r="P52" t="str">
        <f t="shared" si="2"/>
        <v/>
      </c>
      <c r="Q52" s="31">
        <f ca="1">SUBTOTAL(103,$C$6:R52)</f>
        <v>2</v>
      </c>
      <c r="R52">
        <f t="shared" si="0"/>
        <v>0</v>
      </c>
    </row>
    <row r="53" spans="2:18" x14ac:dyDescent="0.25">
      <c r="B53" s="31">
        <f>SUBTOTAL(103,$C$6:C53)</f>
        <v>48</v>
      </c>
      <c r="C53" s="56" t="str">
        <f t="shared" si="1"/>
        <v/>
      </c>
      <c r="D53" s="24"/>
      <c r="E53" s="25"/>
      <c r="F53" s="25"/>
      <c r="G53" s="25"/>
      <c r="H53" s="25"/>
      <c r="I53" s="26"/>
      <c r="J53" s="25"/>
      <c r="K53" s="27"/>
      <c r="L53" s="28"/>
      <c r="M53" s="25"/>
      <c r="N53" s="25"/>
      <c r="O53" s="24"/>
      <c r="P53" t="str">
        <f t="shared" si="2"/>
        <v/>
      </c>
      <c r="Q53" s="31">
        <f ca="1">SUBTOTAL(103,$C$6:R53)</f>
        <v>2</v>
      </c>
      <c r="R53">
        <f t="shared" si="0"/>
        <v>0</v>
      </c>
    </row>
    <row r="54" spans="2:18" x14ac:dyDescent="0.25">
      <c r="B54" s="31">
        <f>SUBTOTAL(103,$C$6:C54)</f>
        <v>49</v>
      </c>
      <c r="C54" s="56" t="str">
        <f t="shared" si="1"/>
        <v/>
      </c>
      <c r="D54" s="24"/>
      <c r="E54" s="25"/>
      <c r="F54" s="25"/>
      <c r="G54" s="25"/>
      <c r="H54" s="25"/>
      <c r="I54" s="26"/>
      <c r="J54" s="25"/>
      <c r="K54" s="27"/>
      <c r="L54" s="28"/>
      <c r="M54" s="25"/>
      <c r="N54" s="25"/>
      <c r="O54" s="24"/>
      <c r="P54" t="str">
        <f t="shared" si="2"/>
        <v/>
      </c>
      <c r="Q54" s="31">
        <f ca="1">SUBTOTAL(103,$C$6:R54)</f>
        <v>2</v>
      </c>
      <c r="R54">
        <f t="shared" si="0"/>
        <v>0</v>
      </c>
    </row>
    <row r="55" spans="2:18" x14ac:dyDescent="0.25">
      <c r="B55" s="31">
        <f>SUBTOTAL(103,$C$6:C55)</f>
        <v>50</v>
      </c>
      <c r="C55" s="56" t="str">
        <f t="shared" si="1"/>
        <v/>
      </c>
      <c r="D55" s="24"/>
      <c r="E55" s="25"/>
      <c r="F55" s="25"/>
      <c r="G55" s="25"/>
      <c r="H55" s="25"/>
      <c r="I55" s="26"/>
      <c r="J55" s="25"/>
      <c r="K55" s="27"/>
      <c r="L55" s="28"/>
      <c r="M55" s="25"/>
      <c r="N55" s="25"/>
      <c r="O55" s="24"/>
      <c r="P55" t="str">
        <f t="shared" si="2"/>
        <v/>
      </c>
      <c r="Q55" s="31">
        <f ca="1">SUBTOTAL(103,$C$6:R55)</f>
        <v>2</v>
      </c>
      <c r="R55">
        <f t="shared" si="0"/>
        <v>0</v>
      </c>
    </row>
    <row r="56" spans="2:18" x14ac:dyDescent="0.25">
      <c r="B56" s="31">
        <f>SUBTOTAL(103,$C$6:C56)</f>
        <v>51</v>
      </c>
      <c r="C56" s="56" t="str">
        <f t="shared" si="1"/>
        <v/>
      </c>
      <c r="D56" s="24"/>
      <c r="E56" s="25"/>
      <c r="F56" s="25"/>
      <c r="G56" s="25"/>
      <c r="H56" s="25"/>
      <c r="I56" s="26"/>
      <c r="J56" s="25"/>
      <c r="K56" s="27"/>
      <c r="L56" s="28"/>
      <c r="M56" s="25"/>
      <c r="N56" s="25"/>
      <c r="O56" s="24"/>
      <c r="P56" t="str">
        <f t="shared" si="2"/>
        <v/>
      </c>
      <c r="Q56" s="31">
        <f ca="1">SUBTOTAL(103,$C$6:R56)</f>
        <v>2</v>
      </c>
      <c r="R56">
        <f t="shared" si="0"/>
        <v>0</v>
      </c>
    </row>
    <row r="57" spans="2:18" x14ac:dyDescent="0.25">
      <c r="B57" s="31">
        <f>SUBTOTAL(103,$C$6:C57)</f>
        <v>52</v>
      </c>
      <c r="C57" s="56" t="str">
        <f t="shared" si="1"/>
        <v/>
      </c>
      <c r="D57" s="24"/>
      <c r="E57" s="25"/>
      <c r="F57" s="25"/>
      <c r="G57" s="25"/>
      <c r="H57" s="25"/>
      <c r="I57" s="26"/>
      <c r="J57" s="25"/>
      <c r="K57" s="27"/>
      <c r="L57" s="28"/>
      <c r="M57" s="25"/>
      <c r="N57" s="25"/>
      <c r="O57" s="24"/>
      <c r="P57" t="str">
        <f t="shared" si="2"/>
        <v/>
      </c>
      <c r="Q57" s="31">
        <f ca="1">SUBTOTAL(103,$C$6:R57)</f>
        <v>2</v>
      </c>
      <c r="R57">
        <f t="shared" si="0"/>
        <v>0</v>
      </c>
    </row>
    <row r="58" spans="2:18" x14ac:dyDescent="0.25">
      <c r="B58" s="31">
        <f>SUBTOTAL(103,$C$6:C58)</f>
        <v>53</v>
      </c>
      <c r="C58" s="56" t="str">
        <f t="shared" si="1"/>
        <v/>
      </c>
      <c r="D58" s="24"/>
      <c r="E58" s="25"/>
      <c r="F58" s="25"/>
      <c r="G58" s="25"/>
      <c r="H58" s="25"/>
      <c r="I58" s="26"/>
      <c r="J58" s="25"/>
      <c r="K58" s="27"/>
      <c r="L58" s="28"/>
      <c r="M58" s="25"/>
      <c r="N58" s="25"/>
      <c r="O58" s="24"/>
      <c r="P58" t="str">
        <f t="shared" si="2"/>
        <v/>
      </c>
      <c r="Q58" s="31">
        <f ca="1">SUBTOTAL(103,$C$6:R58)</f>
        <v>2</v>
      </c>
      <c r="R58">
        <f t="shared" si="0"/>
        <v>0</v>
      </c>
    </row>
    <row r="59" spans="2:18" x14ac:dyDescent="0.25">
      <c r="B59" s="31">
        <f>SUBTOTAL(103,$C$6:C59)</f>
        <v>54</v>
      </c>
      <c r="C59" s="56" t="str">
        <f t="shared" si="1"/>
        <v/>
      </c>
      <c r="D59" s="24"/>
      <c r="E59" s="25"/>
      <c r="F59" s="25"/>
      <c r="G59" s="25"/>
      <c r="H59" s="25"/>
      <c r="I59" s="26"/>
      <c r="J59" s="25"/>
      <c r="K59" s="27"/>
      <c r="L59" s="28"/>
      <c r="M59" s="25"/>
      <c r="N59" s="25"/>
      <c r="O59" s="24"/>
      <c r="P59" t="str">
        <f t="shared" si="2"/>
        <v/>
      </c>
      <c r="Q59" s="31">
        <f ca="1">SUBTOTAL(103,$C$6:R59)</f>
        <v>2</v>
      </c>
      <c r="R59">
        <f t="shared" si="0"/>
        <v>0</v>
      </c>
    </row>
    <row r="60" spans="2:18" x14ac:dyDescent="0.25">
      <c r="B60" s="31">
        <f>SUBTOTAL(103,$C$6:C60)</f>
        <v>55</v>
      </c>
      <c r="C60" s="56" t="str">
        <f t="shared" si="1"/>
        <v/>
      </c>
      <c r="D60" s="24"/>
      <c r="E60" s="25"/>
      <c r="F60" s="25"/>
      <c r="G60" s="25"/>
      <c r="H60" s="25"/>
      <c r="I60" s="26"/>
      <c r="J60" s="25"/>
      <c r="K60" s="27"/>
      <c r="L60" s="28"/>
      <c r="M60" s="25"/>
      <c r="N60" s="25"/>
      <c r="O60" s="24"/>
      <c r="P60" t="str">
        <f t="shared" si="2"/>
        <v/>
      </c>
      <c r="Q60" s="31">
        <f ca="1">SUBTOTAL(103,$C$6:R60)</f>
        <v>2</v>
      </c>
      <c r="R60">
        <f t="shared" si="0"/>
        <v>0</v>
      </c>
    </row>
    <row r="61" spans="2:18" x14ac:dyDescent="0.25">
      <c r="B61" s="31">
        <f>SUBTOTAL(103,$C$6:C61)</f>
        <v>56</v>
      </c>
      <c r="C61" s="56" t="str">
        <f t="shared" si="1"/>
        <v/>
      </c>
      <c r="D61" s="24"/>
      <c r="E61" s="25"/>
      <c r="F61" s="25"/>
      <c r="G61" s="25"/>
      <c r="H61" s="25"/>
      <c r="I61" s="26"/>
      <c r="J61" s="25"/>
      <c r="K61" s="27"/>
      <c r="L61" s="28"/>
      <c r="M61" s="25"/>
      <c r="N61" s="25"/>
      <c r="O61" s="24"/>
      <c r="P61" t="str">
        <f t="shared" si="2"/>
        <v/>
      </c>
      <c r="Q61" s="31">
        <f ca="1">SUBTOTAL(103,$C$6:R61)</f>
        <v>2</v>
      </c>
      <c r="R61">
        <f t="shared" si="0"/>
        <v>0</v>
      </c>
    </row>
    <row r="62" spans="2:18" x14ac:dyDescent="0.25">
      <c r="B62" s="31">
        <f>SUBTOTAL(103,$C$6:C62)</f>
        <v>57</v>
      </c>
      <c r="C62" s="56" t="str">
        <f t="shared" si="1"/>
        <v/>
      </c>
      <c r="D62" s="24"/>
      <c r="E62" s="25"/>
      <c r="F62" s="25"/>
      <c r="G62" s="25"/>
      <c r="H62" s="25"/>
      <c r="I62" s="26"/>
      <c r="J62" s="25"/>
      <c r="K62" s="27"/>
      <c r="L62" s="28"/>
      <c r="M62" s="25"/>
      <c r="N62" s="25"/>
      <c r="O62" s="24"/>
      <c r="P62" t="str">
        <f t="shared" si="2"/>
        <v/>
      </c>
      <c r="Q62" s="31">
        <f ca="1">SUBTOTAL(103,$C$6:R62)</f>
        <v>2</v>
      </c>
      <c r="R62">
        <f t="shared" si="0"/>
        <v>0</v>
      </c>
    </row>
    <row r="63" spans="2:18" x14ac:dyDescent="0.25">
      <c r="B63" s="31">
        <f>SUBTOTAL(103,$C$6:C63)</f>
        <v>58</v>
      </c>
      <c r="C63" s="56" t="str">
        <f t="shared" si="1"/>
        <v/>
      </c>
      <c r="D63" s="24"/>
      <c r="E63" s="25"/>
      <c r="F63" s="25"/>
      <c r="G63" s="25"/>
      <c r="H63" s="25"/>
      <c r="I63" s="26"/>
      <c r="J63" s="25"/>
      <c r="K63" s="27"/>
      <c r="L63" s="28"/>
      <c r="M63" s="25"/>
      <c r="N63" s="25"/>
      <c r="O63" s="24"/>
      <c r="P63" t="str">
        <f t="shared" si="2"/>
        <v/>
      </c>
      <c r="Q63" s="31">
        <f ca="1">SUBTOTAL(103,$C$6:R63)</f>
        <v>2</v>
      </c>
      <c r="R63">
        <f t="shared" si="0"/>
        <v>0</v>
      </c>
    </row>
    <row r="64" spans="2:18" x14ac:dyDescent="0.25">
      <c r="B64" s="31">
        <f>SUBTOTAL(103,$C$6:C64)</f>
        <v>59</v>
      </c>
      <c r="C64" s="56" t="str">
        <f t="shared" si="1"/>
        <v/>
      </c>
      <c r="D64" s="24"/>
      <c r="E64" s="25"/>
      <c r="F64" s="25"/>
      <c r="G64" s="25"/>
      <c r="H64" s="25"/>
      <c r="I64" s="26"/>
      <c r="J64" s="25"/>
      <c r="K64" s="27"/>
      <c r="L64" s="28"/>
      <c r="M64" s="25"/>
      <c r="N64" s="25"/>
      <c r="O64" s="24"/>
      <c r="P64" t="str">
        <f t="shared" si="2"/>
        <v/>
      </c>
      <c r="Q64" s="31">
        <f ca="1">SUBTOTAL(103,$C$6:R64)</f>
        <v>2</v>
      </c>
      <c r="R64">
        <f t="shared" si="0"/>
        <v>0</v>
      </c>
    </row>
    <row r="65" spans="2:18" x14ac:dyDescent="0.25">
      <c r="B65" s="31">
        <f>SUBTOTAL(103,$C$6:C65)</f>
        <v>60</v>
      </c>
      <c r="C65" s="56" t="str">
        <f t="shared" si="1"/>
        <v/>
      </c>
      <c r="D65" s="24"/>
      <c r="E65" s="25"/>
      <c r="F65" s="25"/>
      <c r="G65" s="25"/>
      <c r="H65" s="25"/>
      <c r="I65" s="26"/>
      <c r="J65" s="25"/>
      <c r="K65" s="27"/>
      <c r="L65" s="28"/>
      <c r="M65" s="25"/>
      <c r="N65" s="25"/>
      <c r="O65" s="24"/>
      <c r="P65" t="str">
        <f t="shared" si="2"/>
        <v/>
      </c>
      <c r="Q65" s="31">
        <f ca="1">SUBTOTAL(103,$C$6:R65)</f>
        <v>2</v>
      </c>
      <c r="R65">
        <f t="shared" si="0"/>
        <v>0</v>
      </c>
    </row>
    <row r="66" spans="2:18" x14ac:dyDescent="0.25">
      <c r="B66" s="31">
        <f>SUBTOTAL(103,$C$6:C66)</f>
        <v>61</v>
      </c>
      <c r="C66" s="56" t="str">
        <f t="shared" si="1"/>
        <v/>
      </c>
      <c r="D66" s="24"/>
      <c r="E66" s="25"/>
      <c r="F66" s="25"/>
      <c r="G66" s="25"/>
      <c r="H66" s="25"/>
      <c r="I66" s="26"/>
      <c r="J66" s="25"/>
      <c r="K66" s="27"/>
      <c r="L66" s="28"/>
      <c r="M66" s="25"/>
      <c r="N66" s="25"/>
      <c r="O66" s="24"/>
      <c r="P66" t="str">
        <f t="shared" si="2"/>
        <v/>
      </c>
      <c r="Q66" s="31">
        <f ca="1">SUBTOTAL(103,$C$6:R66)</f>
        <v>2</v>
      </c>
      <c r="R66">
        <f t="shared" si="0"/>
        <v>0</v>
      </c>
    </row>
    <row r="67" spans="2:18" x14ac:dyDescent="0.25">
      <c r="B67" s="31">
        <f>SUBTOTAL(103,$C$6:C67)</f>
        <v>62</v>
      </c>
      <c r="C67" s="56" t="str">
        <f t="shared" si="1"/>
        <v/>
      </c>
      <c r="D67" s="24"/>
      <c r="E67" s="25"/>
      <c r="F67" s="25"/>
      <c r="G67" s="25"/>
      <c r="H67" s="25"/>
      <c r="I67" s="26"/>
      <c r="J67" s="25"/>
      <c r="K67" s="27"/>
      <c r="L67" s="28"/>
      <c r="M67" s="25"/>
      <c r="N67" s="25"/>
      <c r="O67" s="24"/>
      <c r="P67" t="str">
        <f t="shared" si="2"/>
        <v/>
      </c>
      <c r="Q67" s="31">
        <f ca="1">SUBTOTAL(103,$C$6:R67)</f>
        <v>2</v>
      </c>
      <c r="R67">
        <f t="shared" si="0"/>
        <v>0</v>
      </c>
    </row>
    <row r="68" spans="2:18" x14ac:dyDescent="0.25">
      <c r="B68" s="31">
        <f>SUBTOTAL(103,$C$6:C68)</f>
        <v>63</v>
      </c>
      <c r="C68" s="56" t="str">
        <f t="shared" si="1"/>
        <v/>
      </c>
      <c r="D68" s="24"/>
      <c r="E68" s="25"/>
      <c r="F68" s="25"/>
      <c r="G68" s="25"/>
      <c r="H68" s="25"/>
      <c r="I68" s="26"/>
      <c r="J68" s="25"/>
      <c r="K68" s="27"/>
      <c r="L68" s="28"/>
      <c r="M68" s="25"/>
      <c r="N68" s="25"/>
      <c r="O68" s="24"/>
      <c r="P68" t="str">
        <f t="shared" si="2"/>
        <v/>
      </c>
      <c r="Q68" s="31">
        <f ca="1">SUBTOTAL(103,$C$6:R68)</f>
        <v>2</v>
      </c>
      <c r="R68">
        <f t="shared" si="0"/>
        <v>0</v>
      </c>
    </row>
    <row r="69" spans="2:18" x14ac:dyDescent="0.25">
      <c r="B69" s="31">
        <f>SUBTOTAL(103,$C$6:C69)</f>
        <v>64</v>
      </c>
      <c r="C69" s="56" t="str">
        <f t="shared" si="1"/>
        <v/>
      </c>
      <c r="D69" s="24"/>
      <c r="E69" s="25"/>
      <c r="F69" s="25"/>
      <c r="G69" s="25"/>
      <c r="H69" s="25"/>
      <c r="I69" s="26"/>
      <c r="J69" s="25"/>
      <c r="K69" s="27"/>
      <c r="L69" s="28"/>
      <c r="M69" s="25"/>
      <c r="N69" s="25"/>
      <c r="O69" s="24"/>
      <c r="P69" t="str">
        <f t="shared" si="2"/>
        <v/>
      </c>
      <c r="Q69" s="31">
        <f ca="1">SUBTOTAL(103,$C$6:R69)</f>
        <v>2</v>
      </c>
      <c r="R69">
        <f t="shared" si="0"/>
        <v>0</v>
      </c>
    </row>
    <row r="70" spans="2:18" x14ac:dyDescent="0.25">
      <c r="B70" s="31">
        <f>SUBTOTAL(103,$C$6:C70)</f>
        <v>65</v>
      </c>
      <c r="C70" s="56" t="str">
        <f t="shared" si="1"/>
        <v/>
      </c>
      <c r="D70" s="24"/>
      <c r="E70" s="25"/>
      <c r="F70" s="25"/>
      <c r="G70" s="25"/>
      <c r="H70" s="25"/>
      <c r="I70" s="26"/>
      <c r="J70" s="25"/>
      <c r="K70" s="27"/>
      <c r="L70" s="28"/>
      <c r="M70" s="25"/>
      <c r="N70" s="25"/>
      <c r="O70" s="24"/>
      <c r="P70" t="str">
        <f t="shared" si="2"/>
        <v/>
      </c>
      <c r="Q70" s="31">
        <f ca="1">SUBTOTAL(103,$C$6:R70)</f>
        <v>2</v>
      </c>
      <c r="R70">
        <f t="shared" ref="R70:R133" si="3">IF(B70=1,D70,0)</f>
        <v>0</v>
      </c>
    </row>
    <row r="71" spans="2:18" x14ac:dyDescent="0.25">
      <c r="B71" s="31">
        <f>SUBTOTAL(103,$C$6:C71)</f>
        <v>66</v>
      </c>
      <c r="C71" s="56" t="str">
        <f t="shared" ref="C71:C134" si="4">IF(D71&gt;0,$D$1,"")</f>
        <v/>
      </c>
      <c r="D71" s="24"/>
      <c r="E71" s="25"/>
      <c r="F71" s="25"/>
      <c r="G71" s="25"/>
      <c r="H71" s="25"/>
      <c r="I71" s="26"/>
      <c r="J71" s="25"/>
      <c r="K71" s="27"/>
      <c r="L71" s="28"/>
      <c r="M71" s="25"/>
      <c r="N71" s="25"/>
      <c r="O71" s="24"/>
      <c r="P71" t="str">
        <f t="shared" si="2"/>
        <v/>
      </c>
      <c r="Q71" s="31">
        <f ca="1">SUBTOTAL(103,$C$6:R71)</f>
        <v>2</v>
      </c>
      <c r="R71">
        <f t="shared" si="3"/>
        <v>0</v>
      </c>
    </row>
    <row r="72" spans="2:18" x14ac:dyDescent="0.25">
      <c r="B72" s="31">
        <f>SUBTOTAL(103,$C$6:C72)</f>
        <v>67</v>
      </c>
      <c r="C72" s="56" t="str">
        <f t="shared" si="4"/>
        <v/>
      </c>
      <c r="D72" s="24"/>
      <c r="E72" s="25"/>
      <c r="F72" s="25"/>
      <c r="G72" s="25"/>
      <c r="H72" s="25"/>
      <c r="I72" s="26"/>
      <c r="J72" s="25"/>
      <c r="K72" s="27"/>
      <c r="L72" s="28"/>
      <c r="M72" s="25"/>
      <c r="N72" s="25"/>
      <c r="O72" s="24"/>
      <c r="P72" t="str">
        <f t="shared" ref="P72:P135" si="5">IFERROR(SEARCH("-",X72,1),"")</f>
        <v/>
      </c>
      <c r="Q72" s="31">
        <f ca="1">SUBTOTAL(103,$C$6:R72)</f>
        <v>2</v>
      </c>
      <c r="R72">
        <f t="shared" si="3"/>
        <v>0</v>
      </c>
    </row>
    <row r="73" spans="2:18" x14ac:dyDescent="0.25">
      <c r="B73" s="31">
        <f>SUBTOTAL(103,$C$6:C73)</f>
        <v>68</v>
      </c>
      <c r="C73" s="56" t="str">
        <f t="shared" si="4"/>
        <v/>
      </c>
      <c r="D73" s="24"/>
      <c r="E73" s="25"/>
      <c r="F73" s="25"/>
      <c r="G73" s="25"/>
      <c r="H73" s="25"/>
      <c r="I73" s="26"/>
      <c r="J73" s="25"/>
      <c r="K73" s="27"/>
      <c r="L73" s="28"/>
      <c r="M73" s="25"/>
      <c r="N73" s="25"/>
      <c r="O73" s="24"/>
      <c r="P73" t="str">
        <f t="shared" si="5"/>
        <v/>
      </c>
      <c r="Q73" s="31">
        <f ca="1">SUBTOTAL(103,$C$6:R73)</f>
        <v>2</v>
      </c>
      <c r="R73">
        <f t="shared" si="3"/>
        <v>0</v>
      </c>
    </row>
    <row r="74" spans="2:18" x14ac:dyDescent="0.25">
      <c r="B74" s="31">
        <f>SUBTOTAL(103,$C$6:C74)</f>
        <v>69</v>
      </c>
      <c r="C74" s="56" t="str">
        <f t="shared" si="4"/>
        <v/>
      </c>
      <c r="D74" s="24"/>
      <c r="E74" s="25"/>
      <c r="F74" s="25"/>
      <c r="G74" s="25"/>
      <c r="H74" s="25"/>
      <c r="I74" s="26"/>
      <c r="J74" s="25"/>
      <c r="K74" s="27"/>
      <c r="L74" s="28"/>
      <c r="M74" s="25"/>
      <c r="N74" s="25"/>
      <c r="O74" s="24"/>
      <c r="P74" t="str">
        <f t="shared" si="5"/>
        <v/>
      </c>
      <c r="Q74" s="31">
        <f ca="1">SUBTOTAL(103,$C$6:R74)</f>
        <v>2</v>
      </c>
      <c r="R74">
        <f t="shared" si="3"/>
        <v>0</v>
      </c>
    </row>
    <row r="75" spans="2:18" x14ac:dyDescent="0.25">
      <c r="B75" s="31">
        <f>SUBTOTAL(103,$C$6:C75)</f>
        <v>70</v>
      </c>
      <c r="C75" s="56" t="str">
        <f t="shared" si="4"/>
        <v/>
      </c>
      <c r="D75" s="24"/>
      <c r="E75" s="25"/>
      <c r="F75" s="25"/>
      <c r="G75" s="25"/>
      <c r="H75" s="25"/>
      <c r="I75" s="26"/>
      <c r="J75" s="25"/>
      <c r="K75" s="27"/>
      <c r="L75" s="28"/>
      <c r="M75" s="25"/>
      <c r="N75" s="25"/>
      <c r="O75" s="24"/>
      <c r="P75" t="str">
        <f t="shared" si="5"/>
        <v/>
      </c>
      <c r="Q75" s="31">
        <f ca="1">SUBTOTAL(103,$C$6:R75)</f>
        <v>2</v>
      </c>
      <c r="R75">
        <f t="shared" si="3"/>
        <v>0</v>
      </c>
    </row>
    <row r="76" spans="2:18" x14ac:dyDescent="0.25">
      <c r="B76" s="31">
        <f>SUBTOTAL(103,$C$6:C76)</f>
        <v>71</v>
      </c>
      <c r="C76" s="56" t="str">
        <f t="shared" si="4"/>
        <v/>
      </c>
      <c r="D76" s="24"/>
      <c r="E76" s="25"/>
      <c r="F76" s="25"/>
      <c r="G76" s="25"/>
      <c r="H76" s="25"/>
      <c r="I76" s="26"/>
      <c r="J76" s="25"/>
      <c r="K76" s="27"/>
      <c r="L76" s="28"/>
      <c r="M76" s="25"/>
      <c r="N76" s="25"/>
      <c r="O76" s="24"/>
      <c r="P76" t="str">
        <f t="shared" si="5"/>
        <v/>
      </c>
      <c r="Q76" s="31">
        <f ca="1">SUBTOTAL(103,$C$6:R76)</f>
        <v>2</v>
      </c>
      <c r="R76">
        <f t="shared" si="3"/>
        <v>0</v>
      </c>
    </row>
    <row r="77" spans="2:18" x14ac:dyDescent="0.25">
      <c r="B77" s="31">
        <f>SUBTOTAL(103,$C$6:C77)</f>
        <v>72</v>
      </c>
      <c r="C77" s="56" t="str">
        <f t="shared" si="4"/>
        <v/>
      </c>
      <c r="D77" s="24"/>
      <c r="E77" s="25"/>
      <c r="F77" s="25"/>
      <c r="G77" s="25"/>
      <c r="H77" s="25"/>
      <c r="I77" s="26"/>
      <c r="J77" s="25"/>
      <c r="K77" s="27"/>
      <c r="L77" s="28"/>
      <c r="M77" s="25"/>
      <c r="N77" s="25"/>
      <c r="O77" s="24"/>
      <c r="P77" t="str">
        <f t="shared" si="5"/>
        <v/>
      </c>
      <c r="Q77" s="31">
        <f ca="1">SUBTOTAL(103,$C$6:R77)</f>
        <v>2</v>
      </c>
      <c r="R77">
        <f t="shared" si="3"/>
        <v>0</v>
      </c>
    </row>
    <row r="78" spans="2:18" x14ac:dyDescent="0.25">
      <c r="B78" s="31">
        <f>SUBTOTAL(103,$C$6:C78)</f>
        <v>73</v>
      </c>
      <c r="C78" s="56" t="str">
        <f t="shared" si="4"/>
        <v/>
      </c>
      <c r="D78" s="24"/>
      <c r="E78" s="25"/>
      <c r="F78" s="25"/>
      <c r="G78" s="25"/>
      <c r="H78" s="25"/>
      <c r="I78" s="26"/>
      <c r="J78" s="25"/>
      <c r="K78" s="27"/>
      <c r="L78" s="28"/>
      <c r="M78" s="25"/>
      <c r="N78" s="25"/>
      <c r="O78" s="24"/>
      <c r="P78" t="str">
        <f t="shared" si="5"/>
        <v/>
      </c>
      <c r="Q78" s="31">
        <f ca="1">SUBTOTAL(103,$C$6:R78)</f>
        <v>2</v>
      </c>
      <c r="R78">
        <f t="shared" si="3"/>
        <v>0</v>
      </c>
    </row>
    <row r="79" spans="2:18" x14ac:dyDescent="0.25">
      <c r="B79" s="31">
        <f>SUBTOTAL(103,$C$6:C79)</f>
        <v>74</v>
      </c>
      <c r="C79" s="56" t="str">
        <f t="shared" si="4"/>
        <v/>
      </c>
      <c r="D79" s="24"/>
      <c r="E79" s="25"/>
      <c r="F79" s="25"/>
      <c r="G79" s="25"/>
      <c r="H79" s="25"/>
      <c r="I79" s="26"/>
      <c r="J79" s="25"/>
      <c r="K79" s="27"/>
      <c r="L79" s="28"/>
      <c r="M79" s="25"/>
      <c r="N79" s="25"/>
      <c r="O79" s="24"/>
      <c r="P79" t="str">
        <f t="shared" si="5"/>
        <v/>
      </c>
      <c r="Q79" s="31">
        <f ca="1">SUBTOTAL(103,$C$6:R79)</f>
        <v>2</v>
      </c>
      <c r="R79">
        <f t="shared" si="3"/>
        <v>0</v>
      </c>
    </row>
    <row r="80" spans="2:18" x14ac:dyDescent="0.25">
      <c r="B80" s="31">
        <f>SUBTOTAL(103,$C$6:C80)</f>
        <v>75</v>
      </c>
      <c r="C80" s="56" t="str">
        <f t="shared" si="4"/>
        <v/>
      </c>
      <c r="D80" s="24"/>
      <c r="E80" s="25"/>
      <c r="F80" s="25"/>
      <c r="G80" s="25"/>
      <c r="H80" s="25"/>
      <c r="I80" s="26"/>
      <c r="J80" s="25"/>
      <c r="K80" s="27"/>
      <c r="L80" s="28"/>
      <c r="M80" s="25"/>
      <c r="N80" s="25"/>
      <c r="O80" s="24"/>
      <c r="P80" t="str">
        <f t="shared" si="5"/>
        <v/>
      </c>
      <c r="Q80" s="31">
        <f ca="1">SUBTOTAL(103,$C$6:R80)</f>
        <v>2</v>
      </c>
      <c r="R80">
        <f t="shared" si="3"/>
        <v>0</v>
      </c>
    </row>
    <row r="81" spans="2:18" x14ac:dyDescent="0.25">
      <c r="B81" s="31">
        <f>SUBTOTAL(103,$C$6:C81)</f>
        <v>76</v>
      </c>
      <c r="C81" s="56" t="str">
        <f t="shared" si="4"/>
        <v/>
      </c>
      <c r="D81" s="24"/>
      <c r="E81" s="25"/>
      <c r="F81" s="25"/>
      <c r="G81" s="25"/>
      <c r="H81" s="25"/>
      <c r="I81" s="26"/>
      <c r="J81" s="25"/>
      <c r="K81" s="27"/>
      <c r="L81" s="28"/>
      <c r="M81" s="25"/>
      <c r="N81" s="25"/>
      <c r="O81" s="24"/>
      <c r="P81" t="str">
        <f t="shared" si="5"/>
        <v/>
      </c>
      <c r="Q81" s="31">
        <f ca="1">SUBTOTAL(103,$C$6:R81)</f>
        <v>2</v>
      </c>
      <c r="R81">
        <f t="shared" si="3"/>
        <v>0</v>
      </c>
    </row>
    <row r="82" spans="2:18" x14ac:dyDescent="0.25">
      <c r="B82" s="31">
        <f>SUBTOTAL(103,$C$6:C82)</f>
        <v>77</v>
      </c>
      <c r="C82" s="56" t="str">
        <f t="shared" si="4"/>
        <v/>
      </c>
      <c r="D82" s="24"/>
      <c r="E82" s="25"/>
      <c r="F82" s="25"/>
      <c r="G82" s="25"/>
      <c r="H82" s="25"/>
      <c r="I82" s="26"/>
      <c r="J82" s="25"/>
      <c r="K82" s="27"/>
      <c r="L82" s="28"/>
      <c r="M82" s="25"/>
      <c r="N82" s="25"/>
      <c r="O82" s="24"/>
      <c r="P82" t="str">
        <f t="shared" si="5"/>
        <v/>
      </c>
      <c r="Q82" s="31">
        <f ca="1">SUBTOTAL(103,$C$6:R82)</f>
        <v>2</v>
      </c>
      <c r="R82">
        <f t="shared" si="3"/>
        <v>0</v>
      </c>
    </row>
    <row r="83" spans="2:18" x14ac:dyDescent="0.25">
      <c r="B83" s="31">
        <f>SUBTOTAL(103,$C$6:C83)</f>
        <v>78</v>
      </c>
      <c r="C83" s="56" t="str">
        <f t="shared" si="4"/>
        <v/>
      </c>
      <c r="D83" s="24"/>
      <c r="E83" s="25"/>
      <c r="F83" s="25"/>
      <c r="G83" s="25"/>
      <c r="H83" s="25"/>
      <c r="I83" s="26"/>
      <c r="J83" s="25"/>
      <c r="K83" s="27"/>
      <c r="L83" s="28"/>
      <c r="M83" s="25"/>
      <c r="N83" s="25"/>
      <c r="O83" s="24"/>
      <c r="P83" t="str">
        <f t="shared" si="5"/>
        <v/>
      </c>
      <c r="Q83" s="31">
        <f ca="1">SUBTOTAL(103,$C$6:R83)</f>
        <v>2</v>
      </c>
      <c r="R83">
        <f t="shared" si="3"/>
        <v>0</v>
      </c>
    </row>
    <row r="84" spans="2:18" x14ac:dyDescent="0.25">
      <c r="B84" s="31">
        <f>SUBTOTAL(103,$C$6:C84)</f>
        <v>79</v>
      </c>
      <c r="C84" s="56" t="str">
        <f t="shared" si="4"/>
        <v/>
      </c>
      <c r="D84" s="24"/>
      <c r="E84" s="25"/>
      <c r="F84" s="25"/>
      <c r="G84" s="25"/>
      <c r="H84" s="25"/>
      <c r="I84" s="26"/>
      <c r="J84" s="25"/>
      <c r="K84" s="27"/>
      <c r="L84" s="28"/>
      <c r="M84" s="25"/>
      <c r="N84" s="25"/>
      <c r="O84" s="24"/>
      <c r="P84" t="str">
        <f t="shared" si="5"/>
        <v/>
      </c>
      <c r="Q84" s="31">
        <f ca="1">SUBTOTAL(103,$C$6:R84)</f>
        <v>2</v>
      </c>
      <c r="R84">
        <f t="shared" si="3"/>
        <v>0</v>
      </c>
    </row>
    <row r="85" spans="2:18" x14ac:dyDescent="0.25">
      <c r="B85" s="31">
        <f>SUBTOTAL(103,$C$6:C85)</f>
        <v>80</v>
      </c>
      <c r="C85" s="56" t="str">
        <f t="shared" si="4"/>
        <v/>
      </c>
      <c r="D85" s="24"/>
      <c r="E85" s="25"/>
      <c r="F85" s="25"/>
      <c r="G85" s="25"/>
      <c r="H85" s="25"/>
      <c r="I85" s="26"/>
      <c r="J85" s="25"/>
      <c r="K85" s="27"/>
      <c r="L85" s="28"/>
      <c r="M85" s="25"/>
      <c r="N85" s="25"/>
      <c r="O85" s="24"/>
      <c r="P85" t="str">
        <f t="shared" si="5"/>
        <v/>
      </c>
      <c r="Q85" s="31">
        <f ca="1">SUBTOTAL(103,$C$6:R85)</f>
        <v>2</v>
      </c>
      <c r="R85">
        <f t="shared" si="3"/>
        <v>0</v>
      </c>
    </row>
    <row r="86" spans="2:18" x14ac:dyDescent="0.25">
      <c r="B86" s="31">
        <f>SUBTOTAL(103,$C$6:C86)</f>
        <v>81</v>
      </c>
      <c r="C86" s="56" t="str">
        <f t="shared" si="4"/>
        <v/>
      </c>
      <c r="D86" s="24"/>
      <c r="E86" s="25"/>
      <c r="F86" s="25"/>
      <c r="G86" s="25"/>
      <c r="H86" s="25"/>
      <c r="I86" s="26"/>
      <c r="J86" s="25"/>
      <c r="K86" s="27"/>
      <c r="L86" s="28"/>
      <c r="M86" s="25"/>
      <c r="N86" s="25"/>
      <c r="O86" s="24"/>
      <c r="P86" t="str">
        <f t="shared" si="5"/>
        <v/>
      </c>
      <c r="Q86" s="31">
        <f ca="1">SUBTOTAL(103,$C$6:R86)</f>
        <v>2</v>
      </c>
      <c r="R86">
        <f t="shared" si="3"/>
        <v>0</v>
      </c>
    </row>
    <row r="87" spans="2:18" x14ac:dyDescent="0.25">
      <c r="B87" s="31">
        <f>SUBTOTAL(103,$C$6:C87)</f>
        <v>82</v>
      </c>
      <c r="C87" s="56" t="str">
        <f t="shared" si="4"/>
        <v/>
      </c>
      <c r="D87" s="24"/>
      <c r="E87" s="25"/>
      <c r="F87" s="25"/>
      <c r="G87" s="25"/>
      <c r="H87" s="25"/>
      <c r="I87" s="26"/>
      <c r="J87" s="25"/>
      <c r="K87" s="27"/>
      <c r="L87" s="28"/>
      <c r="M87" s="25"/>
      <c r="N87" s="25"/>
      <c r="O87" s="24"/>
      <c r="P87" t="str">
        <f t="shared" si="5"/>
        <v/>
      </c>
      <c r="Q87" s="31">
        <f ca="1">SUBTOTAL(103,$C$6:R87)</f>
        <v>2</v>
      </c>
      <c r="R87">
        <f t="shared" si="3"/>
        <v>0</v>
      </c>
    </row>
    <row r="88" spans="2:18" x14ac:dyDescent="0.25">
      <c r="B88" s="31">
        <f>SUBTOTAL(103,$C$6:C88)</f>
        <v>83</v>
      </c>
      <c r="C88" s="56" t="str">
        <f t="shared" si="4"/>
        <v/>
      </c>
      <c r="D88" s="24"/>
      <c r="E88" s="25"/>
      <c r="F88" s="25"/>
      <c r="G88" s="25"/>
      <c r="H88" s="25"/>
      <c r="I88" s="26"/>
      <c r="J88" s="25"/>
      <c r="K88" s="27"/>
      <c r="L88" s="28"/>
      <c r="M88" s="25"/>
      <c r="N88" s="25"/>
      <c r="O88" s="24"/>
      <c r="P88" t="str">
        <f t="shared" si="5"/>
        <v/>
      </c>
      <c r="Q88" s="31">
        <f ca="1">SUBTOTAL(103,$C$6:R88)</f>
        <v>2</v>
      </c>
      <c r="R88">
        <f t="shared" si="3"/>
        <v>0</v>
      </c>
    </row>
    <row r="89" spans="2:18" x14ac:dyDescent="0.25">
      <c r="B89" s="31">
        <f>SUBTOTAL(103,$C$6:C89)</f>
        <v>84</v>
      </c>
      <c r="C89" s="56" t="str">
        <f t="shared" si="4"/>
        <v/>
      </c>
      <c r="D89" s="24"/>
      <c r="E89" s="25"/>
      <c r="F89" s="25"/>
      <c r="G89" s="25"/>
      <c r="H89" s="25"/>
      <c r="I89" s="26"/>
      <c r="J89" s="25"/>
      <c r="K89" s="27"/>
      <c r="L89" s="28"/>
      <c r="M89" s="25"/>
      <c r="N89" s="25"/>
      <c r="O89" s="24"/>
      <c r="P89" t="str">
        <f t="shared" si="5"/>
        <v/>
      </c>
      <c r="Q89" s="31">
        <f ca="1">SUBTOTAL(103,$C$6:R89)</f>
        <v>2</v>
      </c>
      <c r="R89">
        <f t="shared" si="3"/>
        <v>0</v>
      </c>
    </row>
    <row r="90" spans="2:18" x14ac:dyDescent="0.25">
      <c r="B90" s="31">
        <f>SUBTOTAL(103,$C$6:C90)</f>
        <v>85</v>
      </c>
      <c r="C90" s="56" t="str">
        <f t="shared" si="4"/>
        <v/>
      </c>
      <c r="D90" s="24"/>
      <c r="E90" s="25"/>
      <c r="F90" s="25"/>
      <c r="G90" s="25"/>
      <c r="H90" s="25"/>
      <c r="I90" s="26"/>
      <c r="J90" s="25"/>
      <c r="K90" s="27"/>
      <c r="L90" s="28"/>
      <c r="M90" s="25"/>
      <c r="N90" s="25"/>
      <c r="O90" s="24"/>
      <c r="P90" t="str">
        <f t="shared" si="5"/>
        <v/>
      </c>
      <c r="Q90" s="31">
        <f ca="1">SUBTOTAL(103,$C$6:R90)</f>
        <v>2</v>
      </c>
      <c r="R90">
        <f t="shared" si="3"/>
        <v>0</v>
      </c>
    </row>
    <row r="91" spans="2:18" x14ac:dyDescent="0.25">
      <c r="B91" s="31">
        <f>SUBTOTAL(103,$C$6:C91)</f>
        <v>86</v>
      </c>
      <c r="C91" s="56" t="str">
        <f t="shared" si="4"/>
        <v/>
      </c>
      <c r="D91" s="24"/>
      <c r="E91" s="25"/>
      <c r="F91" s="25"/>
      <c r="G91" s="25"/>
      <c r="H91" s="25"/>
      <c r="I91" s="26"/>
      <c r="J91" s="25"/>
      <c r="K91" s="27"/>
      <c r="L91" s="28"/>
      <c r="M91" s="25"/>
      <c r="N91" s="25"/>
      <c r="O91" s="24"/>
      <c r="P91" t="str">
        <f t="shared" si="5"/>
        <v/>
      </c>
      <c r="Q91" s="31">
        <f ca="1">SUBTOTAL(103,$C$6:R91)</f>
        <v>2</v>
      </c>
      <c r="R91">
        <f t="shared" si="3"/>
        <v>0</v>
      </c>
    </row>
    <row r="92" spans="2:18" x14ac:dyDescent="0.25">
      <c r="B92" s="31">
        <f>SUBTOTAL(103,$C$6:C92)</f>
        <v>87</v>
      </c>
      <c r="C92" s="56" t="str">
        <f t="shared" si="4"/>
        <v/>
      </c>
      <c r="D92" s="24"/>
      <c r="E92" s="25"/>
      <c r="F92" s="25"/>
      <c r="G92" s="25"/>
      <c r="H92" s="25"/>
      <c r="I92" s="26"/>
      <c r="J92" s="25"/>
      <c r="K92" s="27"/>
      <c r="L92" s="28"/>
      <c r="M92" s="25"/>
      <c r="N92" s="25"/>
      <c r="O92" s="24"/>
      <c r="P92" t="str">
        <f t="shared" si="5"/>
        <v/>
      </c>
      <c r="Q92" s="31">
        <f ca="1">SUBTOTAL(103,$C$6:R92)</f>
        <v>2</v>
      </c>
      <c r="R92">
        <f t="shared" si="3"/>
        <v>0</v>
      </c>
    </row>
    <row r="93" spans="2:18" x14ac:dyDescent="0.25">
      <c r="B93" s="31">
        <f>SUBTOTAL(103,$C$6:C93)</f>
        <v>88</v>
      </c>
      <c r="C93" s="56" t="str">
        <f t="shared" si="4"/>
        <v/>
      </c>
      <c r="D93" s="24"/>
      <c r="E93" s="25"/>
      <c r="F93" s="25"/>
      <c r="G93" s="25"/>
      <c r="H93" s="25"/>
      <c r="I93" s="26"/>
      <c r="J93" s="25"/>
      <c r="K93" s="27"/>
      <c r="L93" s="28"/>
      <c r="M93" s="25"/>
      <c r="N93" s="25"/>
      <c r="O93" s="24"/>
      <c r="P93" t="str">
        <f t="shared" si="5"/>
        <v/>
      </c>
      <c r="Q93" s="31">
        <f ca="1">SUBTOTAL(103,$C$6:R93)</f>
        <v>2</v>
      </c>
      <c r="R93">
        <f t="shared" si="3"/>
        <v>0</v>
      </c>
    </row>
    <row r="94" spans="2:18" x14ac:dyDescent="0.25">
      <c r="B94" s="31">
        <f>SUBTOTAL(103,$C$6:C94)</f>
        <v>89</v>
      </c>
      <c r="C94" s="56" t="str">
        <f t="shared" si="4"/>
        <v/>
      </c>
      <c r="D94" s="24"/>
      <c r="E94" s="25"/>
      <c r="F94" s="25"/>
      <c r="G94" s="25"/>
      <c r="H94" s="25"/>
      <c r="I94" s="26"/>
      <c r="J94" s="25"/>
      <c r="K94" s="27"/>
      <c r="L94" s="28"/>
      <c r="M94" s="25"/>
      <c r="N94" s="25"/>
      <c r="O94" s="24"/>
      <c r="P94" t="str">
        <f t="shared" si="5"/>
        <v/>
      </c>
      <c r="Q94" s="31">
        <f ca="1">SUBTOTAL(103,$C$6:R94)</f>
        <v>2</v>
      </c>
      <c r="R94">
        <f t="shared" si="3"/>
        <v>0</v>
      </c>
    </row>
    <row r="95" spans="2:18" x14ac:dyDescent="0.25">
      <c r="B95" s="31">
        <f>SUBTOTAL(103,$C$6:C95)</f>
        <v>90</v>
      </c>
      <c r="C95" s="56" t="str">
        <f t="shared" si="4"/>
        <v/>
      </c>
      <c r="D95" s="24"/>
      <c r="E95" s="25"/>
      <c r="F95" s="25"/>
      <c r="G95" s="25"/>
      <c r="H95" s="25"/>
      <c r="I95" s="26"/>
      <c r="J95" s="25"/>
      <c r="K95" s="27"/>
      <c r="L95" s="28"/>
      <c r="M95" s="25"/>
      <c r="N95" s="25"/>
      <c r="O95" s="24"/>
      <c r="P95" t="str">
        <f t="shared" si="5"/>
        <v/>
      </c>
      <c r="Q95" s="31">
        <f ca="1">SUBTOTAL(103,$C$6:R95)</f>
        <v>2</v>
      </c>
      <c r="R95">
        <f t="shared" si="3"/>
        <v>0</v>
      </c>
    </row>
    <row r="96" spans="2:18" x14ac:dyDescent="0.25">
      <c r="B96" s="31">
        <f>SUBTOTAL(103,$C$6:C96)</f>
        <v>91</v>
      </c>
      <c r="C96" s="56" t="str">
        <f t="shared" si="4"/>
        <v/>
      </c>
      <c r="D96" s="24"/>
      <c r="E96" s="25"/>
      <c r="F96" s="25"/>
      <c r="G96" s="25"/>
      <c r="H96" s="25"/>
      <c r="I96" s="26"/>
      <c r="J96" s="25"/>
      <c r="K96" s="27"/>
      <c r="L96" s="28"/>
      <c r="M96" s="25"/>
      <c r="N96" s="25"/>
      <c r="O96" s="24"/>
      <c r="P96" t="str">
        <f t="shared" si="5"/>
        <v/>
      </c>
      <c r="Q96" s="31">
        <f ca="1">SUBTOTAL(103,$C$6:R96)</f>
        <v>2</v>
      </c>
      <c r="R96">
        <f t="shared" si="3"/>
        <v>0</v>
      </c>
    </row>
    <row r="97" spans="2:18" x14ac:dyDescent="0.25">
      <c r="B97" s="31">
        <f>SUBTOTAL(103,$C$6:C97)</f>
        <v>92</v>
      </c>
      <c r="C97" s="56" t="str">
        <f t="shared" si="4"/>
        <v/>
      </c>
      <c r="D97" s="24"/>
      <c r="E97" s="25"/>
      <c r="F97" s="25"/>
      <c r="G97" s="25"/>
      <c r="H97" s="25"/>
      <c r="I97" s="26"/>
      <c r="J97" s="25"/>
      <c r="K97" s="27"/>
      <c r="L97" s="28"/>
      <c r="M97" s="25"/>
      <c r="N97" s="25"/>
      <c r="O97" s="24"/>
      <c r="P97" t="str">
        <f t="shared" si="5"/>
        <v/>
      </c>
      <c r="Q97" s="31">
        <f ca="1">SUBTOTAL(103,$C$6:R97)</f>
        <v>2</v>
      </c>
      <c r="R97">
        <f t="shared" si="3"/>
        <v>0</v>
      </c>
    </row>
    <row r="98" spans="2:18" x14ac:dyDescent="0.25">
      <c r="B98" s="31">
        <f>SUBTOTAL(103,$C$6:C98)</f>
        <v>93</v>
      </c>
      <c r="C98" s="56" t="str">
        <f t="shared" si="4"/>
        <v/>
      </c>
      <c r="D98" s="24"/>
      <c r="E98" s="25"/>
      <c r="F98" s="25"/>
      <c r="G98" s="25"/>
      <c r="H98" s="25"/>
      <c r="I98" s="26"/>
      <c r="J98" s="25"/>
      <c r="K98" s="27"/>
      <c r="L98" s="28"/>
      <c r="M98" s="25"/>
      <c r="N98" s="25"/>
      <c r="O98" s="24"/>
      <c r="P98" t="str">
        <f t="shared" si="5"/>
        <v/>
      </c>
      <c r="Q98" s="31">
        <f ca="1">SUBTOTAL(103,$C$6:R98)</f>
        <v>2</v>
      </c>
      <c r="R98">
        <f t="shared" si="3"/>
        <v>0</v>
      </c>
    </row>
    <row r="99" spans="2:18" x14ac:dyDescent="0.25">
      <c r="B99" s="31">
        <f>SUBTOTAL(103,$C$6:C99)</f>
        <v>94</v>
      </c>
      <c r="C99" s="56" t="str">
        <f t="shared" si="4"/>
        <v/>
      </c>
      <c r="D99" s="24"/>
      <c r="E99" s="25"/>
      <c r="F99" s="25"/>
      <c r="G99" s="25"/>
      <c r="H99" s="25"/>
      <c r="I99" s="26"/>
      <c r="J99" s="25"/>
      <c r="K99" s="27"/>
      <c r="L99" s="28"/>
      <c r="M99" s="25"/>
      <c r="N99" s="25"/>
      <c r="O99" s="24"/>
      <c r="P99" t="str">
        <f t="shared" si="5"/>
        <v/>
      </c>
      <c r="Q99" s="31">
        <f ca="1">SUBTOTAL(103,$C$6:R99)</f>
        <v>2</v>
      </c>
      <c r="R99">
        <f t="shared" si="3"/>
        <v>0</v>
      </c>
    </row>
    <row r="100" spans="2:18" x14ac:dyDescent="0.25">
      <c r="B100" s="31">
        <f>SUBTOTAL(103,$C$6:C100)</f>
        <v>95</v>
      </c>
      <c r="C100" s="56" t="str">
        <f t="shared" si="4"/>
        <v/>
      </c>
      <c r="D100" s="24"/>
      <c r="E100" s="25"/>
      <c r="F100" s="25"/>
      <c r="G100" s="25"/>
      <c r="H100" s="25"/>
      <c r="I100" s="26"/>
      <c r="J100" s="25"/>
      <c r="K100" s="27"/>
      <c r="L100" s="28"/>
      <c r="M100" s="25"/>
      <c r="N100" s="25"/>
      <c r="O100" s="24"/>
      <c r="P100" t="str">
        <f t="shared" si="5"/>
        <v/>
      </c>
      <c r="Q100" s="31">
        <f ca="1">SUBTOTAL(103,$C$6:R100)</f>
        <v>2</v>
      </c>
      <c r="R100">
        <f t="shared" si="3"/>
        <v>0</v>
      </c>
    </row>
    <row r="101" spans="2:18" x14ac:dyDescent="0.25">
      <c r="B101" s="31">
        <f>SUBTOTAL(103,$C$6:C101)</f>
        <v>96</v>
      </c>
      <c r="C101" s="56" t="str">
        <f t="shared" si="4"/>
        <v/>
      </c>
      <c r="D101" s="24"/>
      <c r="E101" s="25"/>
      <c r="F101" s="25"/>
      <c r="G101" s="25"/>
      <c r="H101" s="25"/>
      <c r="I101" s="26"/>
      <c r="J101" s="25"/>
      <c r="K101" s="27"/>
      <c r="L101" s="28"/>
      <c r="M101" s="25"/>
      <c r="N101" s="25"/>
      <c r="O101" s="24"/>
      <c r="P101" t="str">
        <f t="shared" si="5"/>
        <v/>
      </c>
      <c r="Q101" s="31">
        <f ca="1">SUBTOTAL(103,$C$6:R101)</f>
        <v>2</v>
      </c>
      <c r="R101">
        <f t="shared" si="3"/>
        <v>0</v>
      </c>
    </row>
    <row r="102" spans="2:18" x14ac:dyDescent="0.25">
      <c r="B102" s="31">
        <f>SUBTOTAL(103,$C$6:C102)</f>
        <v>97</v>
      </c>
      <c r="C102" s="56" t="str">
        <f t="shared" si="4"/>
        <v/>
      </c>
      <c r="D102" s="24"/>
      <c r="E102" s="25"/>
      <c r="F102" s="25"/>
      <c r="G102" s="25"/>
      <c r="H102" s="25"/>
      <c r="I102" s="26"/>
      <c r="J102" s="25"/>
      <c r="K102" s="27"/>
      <c r="L102" s="28"/>
      <c r="M102" s="25"/>
      <c r="N102" s="25"/>
      <c r="O102" s="24"/>
      <c r="P102" t="str">
        <f t="shared" si="5"/>
        <v/>
      </c>
      <c r="Q102" s="31">
        <f ca="1">SUBTOTAL(103,$C$6:R102)</f>
        <v>2</v>
      </c>
      <c r="R102">
        <f t="shared" si="3"/>
        <v>0</v>
      </c>
    </row>
    <row r="103" spans="2:18" x14ac:dyDescent="0.25">
      <c r="B103" s="31">
        <f>SUBTOTAL(103,$C$6:C103)</f>
        <v>98</v>
      </c>
      <c r="C103" s="56" t="str">
        <f t="shared" si="4"/>
        <v/>
      </c>
      <c r="D103" s="24"/>
      <c r="E103" s="25"/>
      <c r="F103" s="25"/>
      <c r="G103" s="25"/>
      <c r="H103" s="25"/>
      <c r="I103" s="26"/>
      <c r="J103" s="25"/>
      <c r="K103" s="27"/>
      <c r="L103" s="28"/>
      <c r="M103" s="25"/>
      <c r="N103" s="25"/>
      <c r="O103" s="24"/>
      <c r="P103" t="str">
        <f t="shared" si="5"/>
        <v/>
      </c>
      <c r="Q103" s="31">
        <f ca="1">SUBTOTAL(103,$C$6:R103)</f>
        <v>2</v>
      </c>
      <c r="R103">
        <f t="shared" si="3"/>
        <v>0</v>
      </c>
    </row>
    <row r="104" spans="2:18" x14ac:dyDescent="0.25">
      <c r="B104" s="31">
        <f>SUBTOTAL(103,$C$6:C104)</f>
        <v>99</v>
      </c>
      <c r="C104" s="56" t="str">
        <f t="shared" si="4"/>
        <v/>
      </c>
      <c r="D104" s="24"/>
      <c r="E104" s="25"/>
      <c r="F104" s="25"/>
      <c r="G104" s="25"/>
      <c r="H104" s="25"/>
      <c r="I104" s="26"/>
      <c r="J104" s="25"/>
      <c r="K104" s="27"/>
      <c r="L104" s="28"/>
      <c r="M104" s="25"/>
      <c r="N104" s="25"/>
      <c r="O104" s="24"/>
      <c r="P104" t="str">
        <f t="shared" si="5"/>
        <v/>
      </c>
      <c r="Q104" s="31">
        <f ca="1">SUBTOTAL(103,$C$6:R104)</f>
        <v>2</v>
      </c>
      <c r="R104">
        <f t="shared" si="3"/>
        <v>0</v>
      </c>
    </row>
    <row r="105" spans="2:18" x14ac:dyDescent="0.25">
      <c r="B105" s="31">
        <f>SUBTOTAL(103,$C$6:C105)</f>
        <v>100</v>
      </c>
      <c r="C105" s="56" t="str">
        <f t="shared" si="4"/>
        <v/>
      </c>
      <c r="D105" s="24"/>
      <c r="E105" s="25"/>
      <c r="F105" s="25"/>
      <c r="G105" s="25"/>
      <c r="H105" s="25"/>
      <c r="I105" s="26"/>
      <c r="J105" s="25"/>
      <c r="K105" s="27"/>
      <c r="L105" s="28"/>
      <c r="M105" s="25"/>
      <c r="N105" s="25"/>
      <c r="O105" s="24"/>
      <c r="P105" t="str">
        <f t="shared" si="5"/>
        <v/>
      </c>
      <c r="Q105" s="31">
        <f ca="1">SUBTOTAL(103,$C$6:R105)</f>
        <v>2</v>
      </c>
      <c r="R105">
        <f t="shared" si="3"/>
        <v>0</v>
      </c>
    </row>
    <row r="106" spans="2:18" x14ac:dyDescent="0.25">
      <c r="B106" s="31">
        <f>SUBTOTAL(103,$C$6:C106)</f>
        <v>101</v>
      </c>
      <c r="C106" s="56" t="str">
        <f t="shared" si="4"/>
        <v/>
      </c>
      <c r="D106" s="24"/>
      <c r="E106" s="25"/>
      <c r="F106" s="25"/>
      <c r="G106" s="25"/>
      <c r="H106" s="25"/>
      <c r="I106" s="26"/>
      <c r="J106" s="25"/>
      <c r="K106" s="27"/>
      <c r="L106" s="28"/>
      <c r="M106" s="25"/>
      <c r="N106" s="25"/>
      <c r="O106" s="24"/>
      <c r="P106" t="str">
        <f t="shared" si="5"/>
        <v/>
      </c>
      <c r="Q106" s="31">
        <f ca="1">SUBTOTAL(103,$C$6:R106)</f>
        <v>2</v>
      </c>
      <c r="R106">
        <f t="shared" si="3"/>
        <v>0</v>
      </c>
    </row>
    <row r="107" spans="2:18" x14ac:dyDescent="0.25">
      <c r="B107" s="31">
        <f>SUBTOTAL(103,$C$6:C107)</f>
        <v>102</v>
      </c>
      <c r="C107" s="56" t="str">
        <f t="shared" si="4"/>
        <v/>
      </c>
      <c r="D107" s="24"/>
      <c r="E107" s="25"/>
      <c r="F107" s="25"/>
      <c r="G107" s="25"/>
      <c r="H107" s="25"/>
      <c r="I107" s="26"/>
      <c r="J107" s="25"/>
      <c r="K107" s="27"/>
      <c r="L107" s="28"/>
      <c r="M107" s="25"/>
      <c r="N107" s="25"/>
      <c r="O107" s="24"/>
      <c r="P107" t="str">
        <f t="shared" si="5"/>
        <v/>
      </c>
      <c r="Q107" s="31">
        <f ca="1">SUBTOTAL(103,$C$6:R107)</f>
        <v>2</v>
      </c>
      <c r="R107">
        <f t="shared" si="3"/>
        <v>0</v>
      </c>
    </row>
    <row r="108" spans="2:18" x14ac:dyDescent="0.25">
      <c r="B108" s="31">
        <f>SUBTOTAL(103,$C$6:C108)</f>
        <v>103</v>
      </c>
      <c r="C108" s="56" t="str">
        <f t="shared" si="4"/>
        <v/>
      </c>
      <c r="D108" s="24"/>
      <c r="E108" s="25"/>
      <c r="F108" s="25"/>
      <c r="G108" s="25"/>
      <c r="H108" s="25"/>
      <c r="I108" s="26"/>
      <c r="J108" s="25"/>
      <c r="K108" s="27"/>
      <c r="L108" s="28"/>
      <c r="M108" s="25"/>
      <c r="N108" s="25"/>
      <c r="O108" s="24"/>
      <c r="P108" t="str">
        <f t="shared" si="5"/>
        <v/>
      </c>
      <c r="Q108" s="31">
        <f ca="1">SUBTOTAL(103,$C$6:R108)</f>
        <v>2</v>
      </c>
      <c r="R108">
        <f t="shared" si="3"/>
        <v>0</v>
      </c>
    </row>
    <row r="109" spans="2:18" x14ac:dyDescent="0.25">
      <c r="B109" s="31">
        <f>SUBTOTAL(103,$C$6:C109)</f>
        <v>104</v>
      </c>
      <c r="C109" s="56" t="str">
        <f t="shared" si="4"/>
        <v/>
      </c>
      <c r="D109" s="24"/>
      <c r="E109" s="25"/>
      <c r="F109" s="25"/>
      <c r="G109" s="25"/>
      <c r="H109" s="25"/>
      <c r="I109" s="26"/>
      <c r="J109" s="25"/>
      <c r="K109" s="27"/>
      <c r="L109" s="28"/>
      <c r="M109" s="25"/>
      <c r="N109" s="25"/>
      <c r="O109" s="24"/>
      <c r="P109" t="str">
        <f t="shared" si="5"/>
        <v/>
      </c>
      <c r="Q109" s="31">
        <f ca="1">SUBTOTAL(103,$C$6:R109)</f>
        <v>2</v>
      </c>
      <c r="R109">
        <f t="shared" si="3"/>
        <v>0</v>
      </c>
    </row>
    <row r="110" spans="2:18" x14ac:dyDescent="0.25">
      <c r="B110" s="31">
        <f>SUBTOTAL(103,$C$6:C110)</f>
        <v>105</v>
      </c>
      <c r="C110" s="56" t="str">
        <f t="shared" si="4"/>
        <v/>
      </c>
      <c r="D110" s="24"/>
      <c r="E110" s="25"/>
      <c r="F110" s="25"/>
      <c r="G110" s="25"/>
      <c r="H110" s="25"/>
      <c r="I110" s="26"/>
      <c r="J110" s="25"/>
      <c r="K110" s="27"/>
      <c r="L110" s="28"/>
      <c r="M110" s="25"/>
      <c r="N110" s="25"/>
      <c r="O110" s="24"/>
      <c r="P110" t="str">
        <f t="shared" si="5"/>
        <v/>
      </c>
      <c r="Q110" s="31">
        <f ca="1">SUBTOTAL(103,$C$6:R110)</f>
        <v>2</v>
      </c>
      <c r="R110">
        <f t="shared" si="3"/>
        <v>0</v>
      </c>
    </row>
    <row r="111" spans="2:18" x14ac:dyDescent="0.25">
      <c r="B111" s="31">
        <f>SUBTOTAL(103,$C$6:C111)</f>
        <v>106</v>
      </c>
      <c r="C111" s="56" t="str">
        <f t="shared" si="4"/>
        <v/>
      </c>
      <c r="D111" s="24"/>
      <c r="E111" s="25"/>
      <c r="F111" s="25"/>
      <c r="G111" s="25"/>
      <c r="H111" s="25"/>
      <c r="I111" s="26"/>
      <c r="J111" s="25"/>
      <c r="K111" s="27"/>
      <c r="L111" s="28"/>
      <c r="M111" s="25"/>
      <c r="N111" s="25"/>
      <c r="O111" s="24"/>
      <c r="P111" t="str">
        <f t="shared" si="5"/>
        <v/>
      </c>
      <c r="Q111" s="31">
        <f ca="1">SUBTOTAL(103,$C$6:R111)</f>
        <v>2</v>
      </c>
      <c r="R111">
        <f t="shared" si="3"/>
        <v>0</v>
      </c>
    </row>
    <row r="112" spans="2:18" x14ac:dyDescent="0.25">
      <c r="B112" s="31">
        <f>SUBTOTAL(103,$C$6:C112)</f>
        <v>107</v>
      </c>
      <c r="C112" s="56" t="str">
        <f t="shared" si="4"/>
        <v/>
      </c>
      <c r="D112" s="24"/>
      <c r="E112" s="25"/>
      <c r="F112" s="25"/>
      <c r="G112" s="25"/>
      <c r="H112" s="25"/>
      <c r="I112" s="26"/>
      <c r="J112" s="25"/>
      <c r="K112" s="27"/>
      <c r="L112" s="28"/>
      <c r="M112" s="25"/>
      <c r="N112" s="25"/>
      <c r="O112" s="24"/>
      <c r="P112" t="str">
        <f t="shared" si="5"/>
        <v/>
      </c>
      <c r="Q112" s="31">
        <f ca="1">SUBTOTAL(103,$C$6:R112)</f>
        <v>2</v>
      </c>
      <c r="R112">
        <f t="shared" si="3"/>
        <v>0</v>
      </c>
    </row>
    <row r="113" spans="2:18" x14ac:dyDescent="0.25">
      <c r="B113" s="31">
        <f>SUBTOTAL(103,$C$6:C113)</f>
        <v>108</v>
      </c>
      <c r="C113" s="56" t="str">
        <f t="shared" si="4"/>
        <v/>
      </c>
      <c r="D113" s="24"/>
      <c r="E113" s="25"/>
      <c r="F113" s="25"/>
      <c r="G113" s="25"/>
      <c r="H113" s="25"/>
      <c r="I113" s="26"/>
      <c r="J113" s="25"/>
      <c r="K113" s="27"/>
      <c r="L113" s="28"/>
      <c r="M113" s="25"/>
      <c r="N113" s="25"/>
      <c r="O113" s="24"/>
      <c r="P113" t="str">
        <f t="shared" si="5"/>
        <v/>
      </c>
      <c r="Q113" s="31">
        <f ca="1">SUBTOTAL(103,$C$6:R113)</f>
        <v>2</v>
      </c>
      <c r="R113">
        <f t="shared" si="3"/>
        <v>0</v>
      </c>
    </row>
    <row r="114" spans="2:18" x14ac:dyDescent="0.25">
      <c r="B114" s="31">
        <f>SUBTOTAL(103,$C$6:C114)</f>
        <v>109</v>
      </c>
      <c r="C114" s="56" t="str">
        <f t="shared" si="4"/>
        <v/>
      </c>
      <c r="D114" s="24"/>
      <c r="E114" s="25"/>
      <c r="F114" s="25"/>
      <c r="G114" s="25"/>
      <c r="H114" s="25"/>
      <c r="I114" s="26"/>
      <c r="J114" s="25"/>
      <c r="K114" s="27"/>
      <c r="L114" s="28"/>
      <c r="M114" s="25"/>
      <c r="N114" s="25"/>
      <c r="O114" s="24"/>
      <c r="P114" t="str">
        <f t="shared" si="5"/>
        <v/>
      </c>
      <c r="Q114" s="31">
        <f ca="1">SUBTOTAL(103,$C$6:R114)</f>
        <v>2</v>
      </c>
      <c r="R114">
        <f t="shared" si="3"/>
        <v>0</v>
      </c>
    </row>
    <row r="115" spans="2:18" x14ac:dyDescent="0.25">
      <c r="B115" s="31">
        <f>SUBTOTAL(103,$C$6:C115)</f>
        <v>110</v>
      </c>
      <c r="C115" s="56" t="str">
        <f t="shared" si="4"/>
        <v/>
      </c>
      <c r="D115" s="24"/>
      <c r="E115" s="25"/>
      <c r="F115" s="25"/>
      <c r="G115" s="25"/>
      <c r="H115" s="25"/>
      <c r="I115" s="26"/>
      <c r="J115" s="25"/>
      <c r="K115" s="27"/>
      <c r="L115" s="28"/>
      <c r="M115" s="25"/>
      <c r="N115" s="25"/>
      <c r="O115" s="24"/>
      <c r="P115" t="str">
        <f t="shared" si="5"/>
        <v/>
      </c>
      <c r="Q115" s="31">
        <f ca="1">SUBTOTAL(103,$C$6:R115)</f>
        <v>2</v>
      </c>
      <c r="R115">
        <f t="shared" si="3"/>
        <v>0</v>
      </c>
    </row>
    <row r="116" spans="2:18" x14ac:dyDescent="0.25">
      <c r="B116" s="31">
        <f>SUBTOTAL(103,$C$6:C116)</f>
        <v>111</v>
      </c>
      <c r="C116" s="56" t="str">
        <f t="shared" si="4"/>
        <v/>
      </c>
      <c r="D116" s="24"/>
      <c r="E116" s="25"/>
      <c r="F116" s="25"/>
      <c r="G116" s="25"/>
      <c r="H116" s="25"/>
      <c r="I116" s="26"/>
      <c r="J116" s="25"/>
      <c r="K116" s="27"/>
      <c r="L116" s="28"/>
      <c r="M116" s="25"/>
      <c r="N116" s="25"/>
      <c r="O116" s="24"/>
      <c r="P116" t="str">
        <f t="shared" si="5"/>
        <v/>
      </c>
      <c r="Q116" s="31">
        <f ca="1">SUBTOTAL(103,$C$6:R116)</f>
        <v>2</v>
      </c>
      <c r="R116">
        <f t="shared" si="3"/>
        <v>0</v>
      </c>
    </row>
    <row r="117" spans="2:18" x14ac:dyDescent="0.25">
      <c r="B117" s="31">
        <f>SUBTOTAL(103,$C$6:C117)</f>
        <v>112</v>
      </c>
      <c r="C117" s="56" t="str">
        <f t="shared" si="4"/>
        <v/>
      </c>
      <c r="D117" s="24"/>
      <c r="E117" s="25"/>
      <c r="F117" s="25"/>
      <c r="G117" s="25"/>
      <c r="H117" s="25"/>
      <c r="I117" s="26"/>
      <c r="J117" s="25"/>
      <c r="K117" s="27"/>
      <c r="L117" s="28"/>
      <c r="M117" s="25"/>
      <c r="N117" s="25"/>
      <c r="O117" s="24"/>
      <c r="P117" t="str">
        <f t="shared" si="5"/>
        <v/>
      </c>
      <c r="Q117" s="31">
        <f ca="1">SUBTOTAL(103,$C$6:R117)</f>
        <v>2</v>
      </c>
      <c r="R117">
        <f t="shared" si="3"/>
        <v>0</v>
      </c>
    </row>
    <row r="118" spans="2:18" x14ac:dyDescent="0.25">
      <c r="B118" s="31">
        <f>SUBTOTAL(103,$C$6:C118)</f>
        <v>113</v>
      </c>
      <c r="C118" s="56" t="str">
        <f t="shared" si="4"/>
        <v/>
      </c>
      <c r="D118" s="24"/>
      <c r="E118" s="25"/>
      <c r="F118" s="25"/>
      <c r="G118" s="25"/>
      <c r="H118" s="25"/>
      <c r="I118" s="26"/>
      <c r="J118" s="25"/>
      <c r="K118" s="27"/>
      <c r="L118" s="28"/>
      <c r="M118" s="25"/>
      <c r="N118" s="25"/>
      <c r="O118" s="24"/>
      <c r="P118" t="str">
        <f t="shared" si="5"/>
        <v/>
      </c>
      <c r="Q118" s="31">
        <f ca="1">SUBTOTAL(103,$C$6:R118)</f>
        <v>2</v>
      </c>
      <c r="R118">
        <f t="shared" si="3"/>
        <v>0</v>
      </c>
    </row>
    <row r="119" spans="2:18" x14ac:dyDescent="0.25">
      <c r="B119" s="31">
        <f>SUBTOTAL(103,$C$6:C119)</f>
        <v>114</v>
      </c>
      <c r="C119" s="56" t="str">
        <f t="shared" si="4"/>
        <v/>
      </c>
      <c r="D119" s="24"/>
      <c r="E119" s="25"/>
      <c r="F119" s="25"/>
      <c r="G119" s="25"/>
      <c r="H119" s="25"/>
      <c r="I119" s="26"/>
      <c r="J119" s="25"/>
      <c r="K119" s="27"/>
      <c r="L119" s="28"/>
      <c r="M119" s="25"/>
      <c r="N119" s="25"/>
      <c r="O119" s="24"/>
      <c r="P119" t="str">
        <f t="shared" si="5"/>
        <v/>
      </c>
      <c r="Q119" s="31">
        <f ca="1">SUBTOTAL(103,$C$6:R119)</f>
        <v>2</v>
      </c>
      <c r="R119">
        <f t="shared" si="3"/>
        <v>0</v>
      </c>
    </row>
    <row r="120" spans="2:18" x14ac:dyDescent="0.25">
      <c r="B120" s="31">
        <f>SUBTOTAL(103,$C$6:C120)</f>
        <v>115</v>
      </c>
      <c r="C120" s="56" t="str">
        <f t="shared" si="4"/>
        <v/>
      </c>
      <c r="D120" s="24"/>
      <c r="E120" s="25"/>
      <c r="F120" s="25"/>
      <c r="G120" s="25"/>
      <c r="H120" s="25"/>
      <c r="I120" s="26"/>
      <c r="J120" s="25"/>
      <c r="K120" s="27"/>
      <c r="L120" s="28"/>
      <c r="M120" s="25"/>
      <c r="N120" s="25"/>
      <c r="O120" s="24"/>
      <c r="P120" t="str">
        <f t="shared" si="5"/>
        <v/>
      </c>
      <c r="Q120" s="31">
        <f ca="1">SUBTOTAL(103,$C$6:R120)</f>
        <v>2</v>
      </c>
      <c r="R120">
        <f t="shared" si="3"/>
        <v>0</v>
      </c>
    </row>
    <row r="121" spans="2:18" x14ac:dyDescent="0.25">
      <c r="B121" s="31">
        <f>SUBTOTAL(103,$C$6:C121)</f>
        <v>116</v>
      </c>
      <c r="C121" s="56" t="str">
        <f t="shared" si="4"/>
        <v/>
      </c>
      <c r="D121" s="24"/>
      <c r="E121" s="25"/>
      <c r="F121" s="25"/>
      <c r="G121" s="25"/>
      <c r="H121" s="25"/>
      <c r="I121" s="26"/>
      <c r="J121" s="25"/>
      <c r="K121" s="27"/>
      <c r="L121" s="28"/>
      <c r="M121" s="25"/>
      <c r="N121" s="25"/>
      <c r="O121" s="24"/>
      <c r="P121" t="str">
        <f t="shared" si="5"/>
        <v/>
      </c>
      <c r="Q121" s="31">
        <f ca="1">SUBTOTAL(103,$C$6:R121)</f>
        <v>2</v>
      </c>
      <c r="R121">
        <f t="shared" si="3"/>
        <v>0</v>
      </c>
    </row>
    <row r="122" spans="2:18" x14ac:dyDescent="0.25">
      <c r="B122" s="31">
        <f>SUBTOTAL(103,$C$6:C122)</f>
        <v>117</v>
      </c>
      <c r="C122" s="56" t="str">
        <f t="shared" si="4"/>
        <v/>
      </c>
      <c r="D122" s="24"/>
      <c r="E122" s="25"/>
      <c r="F122" s="25"/>
      <c r="G122" s="25"/>
      <c r="H122" s="25"/>
      <c r="I122" s="26"/>
      <c r="J122" s="25"/>
      <c r="K122" s="27"/>
      <c r="L122" s="28"/>
      <c r="M122" s="25"/>
      <c r="N122" s="25"/>
      <c r="O122" s="24"/>
      <c r="P122" t="str">
        <f t="shared" si="5"/>
        <v/>
      </c>
      <c r="Q122" s="31">
        <f ca="1">SUBTOTAL(103,$C$6:R122)</f>
        <v>2</v>
      </c>
      <c r="R122">
        <f t="shared" si="3"/>
        <v>0</v>
      </c>
    </row>
    <row r="123" spans="2:18" x14ac:dyDescent="0.25">
      <c r="B123" s="31">
        <f>SUBTOTAL(103,$C$6:C123)</f>
        <v>118</v>
      </c>
      <c r="C123" s="56" t="str">
        <f t="shared" si="4"/>
        <v/>
      </c>
      <c r="D123" s="24"/>
      <c r="E123" s="25"/>
      <c r="F123" s="25"/>
      <c r="G123" s="25"/>
      <c r="H123" s="25"/>
      <c r="I123" s="26"/>
      <c r="J123" s="25"/>
      <c r="K123" s="27"/>
      <c r="L123" s="28"/>
      <c r="M123" s="25"/>
      <c r="N123" s="25"/>
      <c r="O123" s="24"/>
      <c r="P123" t="str">
        <f t="shared" si="5"/>
        <v/>
      </c>
      <c r="Q123" s="31">
        <f ca="1">SUBTOTAL(103,$C$6:R123)</f>
        <v>2</v>
      </c>
      <c r="R123">
        <f t="shared" si="3"/>
        <v>0</v>
      </c>
    </row>
    <row r="124" spans="2:18" x14ac:dyDescent="0.25">
      <c r="B124" s="31">
        <f>SUBTOTAL(103,$C$6:C124)</f>
        <v>119</v>
      </c>
      <c r="C124" s="56" t="str">
        <f t="shared" si="4"/>
        <v/>
      </c>
      <c r="D124" s="24"/>
      <c r="E124" s="25"/>
      <c r="F124" s="25"/>
      <c r="G124" s="25"/>
      <c r="H124" s="25"/>
      <c r="I124" s="26"/>
      <c r="J124" s="25"/>
      <c r="K124" s="27"/>
      <c r="L124" s="28"/>
      <c r="M124" s="25"/>
      <c r="N124" s="25"/>
      <c r="O124" s="24"/>
      <c r="P124" t="str">
        <f t="shared" si="5"/>
        <v/>
      </c>
      <c r="Q124" s="31">
        <f ca="1">SUBTOTAL(103,$C$6:R124)</f>
        <v>2</v>
      </c>
      <c r="R124">
        <f t="shared" si="3"/>
        <v>0</v>
      </c>
    </row>
    <row r="125" spans="2:18" x14ac:dyDescent="0.25">
      <c r="B125" s="31">
        <f>SUBTOTAL(103,$C$6:C125)</f>
        <v>120</v>
      </c>
      <c r="C125" s="56" t="str">
        <f t="shared" si="4"/>
        <v/>
      </c>
      <c r="D125" s="24"/>
      <c r="E125" s="25"/>
      <c r="F125" s="25"/>
      <c r="G125" s="25"/>
      <c r="H125" s="25"/>
      <c r="I125" s="26"/>
      <c r="J125" s="25"/>
      <c r="K125" s="27"/>
      <c r="L125" s="28"/>
      <c r="M125" s="25"/>
      <c r="N125" s="25"/>
      <c r="O125" s="24"/>
      <c r="P125" t="str">
        <f t="shared" si="5"/>
        <v/>
      </c>
      <c r="Q125" s="31">
        <f ca="1">SUBTOTAL(103,$C$6:R125)</f>
        <v>2</v>
      </c>
      <c r="R125">
        <f t="shared" si="3"/>
        <v>0</v>
      </c>
    </row>
    <row r="126" spans="2:18" x14ac:dyDescent="0.25">
      <c r="B126" s="31">
        <f>SUBTOTAL(103,$C$6:C126)</f>
        <v>121</v>
      </c>
      <c r="C126" s="56" t="str">
        <f t="shared" si="4"/>
        <v/>
      </c>
      <c r="D126" s="24"/>
      <c r="E126" s="25"/>
      <c r="F126" s="25"/>
      <c r="G126" s="25"/>
      <c r="H126" s="25"/>
      <c r="I126" s="26"/>
      <c r="J126" s="25"/>
      <c r="K126" s="27"/>
      <c r="L126" s="28"/>
      <c r="M126" s="25"/>
      <c r="N126" s="25"/>
      <c r="O126" s="24"/>
      <c r="P126" t="str">
        <f t="shared" si="5"/>
        <v/>
      </c>
      <c r="Q126" s="31">
        <f ca="1">SUBTOTAL(103,$C$6:R126)</f>
        <v>2</v>
      </c>
      <c r="R126">
        <f t="shared" si="3"/>
        <v>0</v>
      </c>
    </row>
    <row r="127" spans="2:18" x14ac:dyDescent="0.25">
      <c r="B127" s="31">
        <f>SUBTOTAL(103,$C$6:C127)</f>
        <v>122</v>
      </c>
      <c r="C127" s="56" t="str">
        <f t="shared" si="4"/>
        <v/>
      </c>
      <c r="D127" s="24"/>
      <c r="E127" s="25"/>
      <c r="F127" s="25"/>
      <c r="G127" s="25"/>
      <c r="H127" s="25"/>
      <c r="I127" s="26"/>
      <c r="J127" s="25"/>
      <c r="K127" s="27"/>
      <c r="L127" s="28"/>
      <c r="M127" s="25"/>
      <c r="N127" s="25"/>
      <c r="O127" s="24"/>
      <c r="P127" t="str">
        <f t="shared" si="5"/>
        <v/>
      </c>
      <c r="Q127" s="31">
        <f ca="1">SUBTOTAL(103,$C$6:R127)</f>
        <v>2</v>
      </c>
      <c r="R127">
        <f t="shared" si="3"/>
        <v>0</v>
      </c>
    </row>
    <row r="128" spans="2:18" x14ac:dyDescent="0.25">
      <c r="B128" s="31">
        <f>SUBTOTAL(103,$C$6:C128)</f>
        <v>123</v>
      </c>
      <c r="C128" s="56" t="str">
        <f t="shared" si="4"/>
        <v/>
      </c>
      <c r="D128" s="24"/>
      <c r="E128" s="25"/>
      <c r="F128" s="25"/>
      <c r="G128" s="25"/>
      <c r="H128" s="25"/>
      <c r="I128" s="26"/>
      <c r="J128" s="25"/>
      <c r="K128" s="27"/>
      <c r="L128" s="28"/>
      <c r="M128" s="25"/>
      <c r="N128" s="25"/>
      <c r="O128" s="24"/>
      <c r="P128" t="str">
        <f t="shared" si="5"/>
        <v/>
      </c>
      <c r="Q128" s="31">
        <f ca="1">SUBTOTAL(103,$C$6:R128)</f>
        <v>2</v>
      </c>
      <c r="R128">
        <f t="shared" si="3"/>
        <v>0</v>
      </c>
    </row>
    <row r="129" spans="2:18" x14ac:dyDescent="0.25">
      <c r="B129" s="31">
        <f>SUBTOTAL(103,$C$6:C129)</f>
        <v>124</v>
      </c>
      <c r="C129" s="56" t="str">
        <f t="shared" si="4"/>
        <v/>
      </c>
      <c r="D129" s="24"/>
      <c r="E129" s="25"/>
      <c r="F129" s="25"/>
      <c r="G129" s="25"/>
      <c r="H129" s="25"/>
      <c r="I129" s="26"/>
      <c r="J129" s="25"/>
      <c r="K129" s="27"/>
      <c r="L129" s="28"/>
      <c r="M129" s="25"/>
      <c r="N129" s="25"/>
      <c r="O129" s="24"/>
      <c r="P129" t="str">
        <f t="shared" si="5"/>
        <v/>
      </c>
      <c r="Q129" s="31">
        <f ca="1">SUBTOTAL(103,$C$6:R129)</f>
        <v>2</v>
      </c>
      <c r="R129">
        <f t="shared" si="3"/>
        <v>0</v>
      </c>
    </row>
    <row r="130" spans="2:18" x14ac:dyDescent="0.25">
      <c r="B130" s="31">
        <f>SUBTOTAL(103,$C$6:C130)</f>
        <v>125</v>
      </c>
      <c r="C130" s="56" t="str">
        <f t="shared" si="4"/>
        <v/>
      </c>
      <c r="D130" s="24"/>
      <c r="E130" s="25"/>
      <c r="F130" s="25"/>
      <c r="G130" s="25"/>
      <c r="H130" s="25"/>
      <c r="I130" s="26"/>
      <c r="J130" s="25"/>
      <c r="K130" s="27"/>
      <c r="L130" s="28"/>
      <c r="M130" s="25"/>
      <c r="N130" s="25"/>
      <c r="O130" s="24"/>
      <c r="P130" t="str">
        <f t="shared" si="5"/>
        <v/>
      </c>
      <c r="Q130" s="31">
        <f ca="1">SUBTOTAL(103,$C$6:R130)</f>
        <v>2</v>
      </c>
      <c r="R130">
        <f t="shared" si="3"/>
        <v>0</v>
      </c>
    </row>
    <row r="131" spans="2:18" x14ac:dyDescent="0.25">
      <c r="B131" s="31">
        <f>SUBTOTAL(103,$C$6:C131)</f>
        <v>126</v>
      </c>
      <c r="C131" s="56" t="str">
        <f t="shared" si="4"/>
        <v/>
      </c>
      <c r="D131" s="24"/>
      <c r="E131" s="25"/>
      <c r="F131" s="25"/>
      <c r="G131" s="25"/>
      <c r="H131" s="25"/>
      <c r="I131" s="26"/>
      <c r="J131" s="25"/>
      <c r="K131" s="27"/>
      <c r="L131" s="28"/>
      <c r="M131" s="25"/>
      <c r="N131" s="25"/>
      <c r="O131" s="24"/>
      <c r="P131" t="str">
        <f t="shared" si="5"/>
        <v/>
      </c>
      <c r="Q131" s="31">
        <f ca="1">SUBTOTAL(103,$C$6:R131)</f>
        <v>2</v>
      </c>
      <c r="R131">
        <f t="shared" si="3"/>
        <v>0</v>
      </c>
    </row>
    <row r="132" spans="2:18" x14ac:dyDescent="0.25">
      <c r="B132" s="31">
        <f>SUBTOTAL(103,$C$6:C132)</f>
        <v>127</v>
      </c>
      <c r="C132" s="56" t="str">
        <f t="shared" si="4"/>
        <v/>
      </c>
      <c r="D132" s="24"/>
      <c r="E132" s="25"/>
      <c r="F132" s="25"/>
      <c r="G132" s="25"/>
      <c r="H132" s="25"/>
      <c r="I132" s="26"/>
      <c r="J132" s="25"/>
      <c r="K132" s="27"/>
      <c r="L132" s="28"/>
      <c r="M132" s="25"/>
      <c r="N132" s="25"/>
      <c r="O132" s="24"/>
      <c r="P132" t="str">
        <f t="shared" si="5"/>
        <v/>
      </c>
      <c r="Q132" s="31">
        <f ca="1">SUBTOTAL(103,$C$6:R132)</f>
        <v>2</v>
      </c>
      <c r="R132">
        <f t="shared" si="3"/>
        <v>0</v>
      </c>
    </row>
    <row r="133" spans="2:18" x14ac:dyDescent="0.25">
      <c r="B133" s="31">
        <f>SUBTOTAL(103,$C$6:C133)</f>
        <v>128</v>
      </c>
      <c r="C133" s="56" t="str">
        <f t="shared" si="4"/>
        <v/>
      </c>
      <c r="D133" s="24"/>
      <c r="E133" s="25"/>
      <c r="F133" s="25"/>
      <c r="G133" s="25"/>
      <c r="H133" s="25"/>
      <c r="I133" s="26"/>
      <c r="J133" s="25"/>
      <c r="K133" s="27"/>
      <c r="L133" s="28"/>
      <c r="M133" s="25"/>
      <c r="N133" s="25"/>
      <c r="O133" s="24"/>
      <c r="P133" t="str">
        <f t="shared" si="5"/>
        <v/>
      </c>
      <c r="Q133" s="31">
        <f ca="1">SUBTOTAL(103,$C$6:R133)</f>
        <v>2</v>
      </c>
      <c r="R133">
        <f t="shared" si="3"/>
        <v>0</v>
      </c>
    </row>
    <row r="134" spans="2:18" x14ac:dyDescent="0.25">
      <c r="B134" s="31">
        <f>SUBTOTAL(103,$C$6:C134)</f>
        <v>129</v>
      </c>
      <c r="C134" s="56" t="str">
        <f t="shared" si="4"/>
        <v/>
      </c>
      <c r="D134" s="24"/>
      <c r="E134" s="25"/>
      <c r="F134" s="25"/>
      <c r="G134" s="25"/>
      <c r="H134" s="25"/>
      <c r="I134" s="26"/>
      <c r="J134" s="25"/>
      <c r="K134" s="27"/>
      <c r="L134" s="28"/>
      <c r="M134" s="25"/>
      <c r="N134" s="25"/>
      <c r="O134" s="24"/>
      <c r="P134" t="str">
        <f t="shared" si="5"/>
        <v/>
      </c>
      <c r="Q134" s="31">
        <f ca="1">SUBTOTAL(103,$C$6:R134)</f>
        <v>2</v>
      </c>
      <c r="R134">
        <f t="shared" ref="R134:R197" si="6">IF(B134=1,D134,0)</f>
        <v>0</v>
      </c>
    </row>
    <row r="135" spans="2:18" x14ac:dyDescent="0.25">
      <c r="B135" s="31">
        <f>SUBTOTAL(103,$C$6:C135)</f>
        <v>130</v>
      </c>
      <c r="C135" s="56" t="str">
        <f t="shared" ref="C135:C198" si="7">IF(D135&gt;0,$D$1,"")</f>
        <v/>
      </c>
      <c r="D135" s="24"/>
      <c r="E135" s="25"/>
      <c r="F135" s="25"/>
      <c r="G135" s="25"/>
      <c r="H135" s="25"/>
      <c r="I135" s="26"/>
      <c r="J135" s="25"/>
      <c r="K135" s="27"/>
      <c r="L135" s="28"/>
      <c r="M135" s="25"/>
      <c r="N135" s="25"/>
      <c r="O135" s="24"/>
      <c r="P135" t="str">
        <f t="shared" si="5"/>
        <v/>
      </c>
      <c r="Q135" s="31">
        <f ca="1">SUBTOTAL(103,$C$6:R135)</f>
        <v>2</v>
      </c>
      <c r="R135">
        <f t="shared" si="6"/>
        <v>0</v>
      </c>
    </row>
    <row r="136" spans="2:18" x14ac:dyDescent="0.25">
      <c r="B136" s="31">
        <f>SUBTOTAL(103,$C$6:C136)</f>
        <v>131</v>
      </c>
      <c r="C136" s="56" t="str">
        <f t="shared" si="7"/>
        <v/>
      </c>
      <c r="D136" s="24"/>
      <c r="E136" s="25"/>
      <c r="F136" s="25"/>
      <c r="G136" s="25"/>
      <c r="H136" s="25"/>
      <c r="I136" s="26"/>
      <c r="J136" s="25"/>
      <c r="K136" s="27"/>
      <c r="L136" s="28"/>
      <c r="M136" s="25"/>
      <c r="N136" s="25"/>
      <c r="O136" s="24"/>
      <c r="P136" t="str">
        <f t="shared" ref="P136:P199" si="8">IFERROR(SEARCH("-",X136,1),"")</f>
        <v/>
      </c>
      <c r="Q136" s="31">
        <f ca="1">SUBTOTAL(103,$C$6:R136)</f>
        <v>2</v>
      </c>
      <c r="R136">
        <f t="shared" si="6"/>
        <v>0</v>
      </c>
    </row>
    <row r="137" spans="2:18" x14ac:dyDescent="0.25">
      <c r="B137" s="31">
        <f>SUBTOTAL(103,$C$6:C137)</f>
        <v>132</v>
      </c>
      <c r="C137" s="56" t="str">
        <f t="shared" si="7"/>
        <v/>
      </c>
      <c r="D137" s="24"/>
      <c r="E137" s="25"/>
      <c r="F137" s="25"/>
      <c r="G137" s="25"/>
      <c r="H137" s="25"/>
      <c r="I137" s="26"/>
      <c r="J137" s="25"/>
      <c r="K137" s="27"/>
      <c r="L137" s="28"/>
      <c r="M137" s="25"/>
      <c r="N137" s="25"/>
      <c r="O137" s="24"/>
      <c r="P137" t="str">
        <f t="shared" si="8"/>
        <v/>
      </c>
      <c r="Q137" s="31">
        <f ca="1">SUBTOTAL(103,$C$6:R137)</f>
        <v>2</v>
      </c>
      <c r="R137">
        <f t="shared" si="6"/>
        <v>0</v>
      </c>
    </row>
    <row r="138" spans="2:18" x14ac:dyDescent="0.25">
      <c r="B138" s="31">
        <f>SUBTOTAL(103,$C$6:C138)</f>
        <v>133</v>
      </c>
      <c r="C138" s="56" t="str">
        <f t="shared" si="7"/>
        <v/>
      </c>
      <c r="D138" s="24"/>
      <c r="E138" s="25"/>
      <c r="F138" s="25"/>
      <c r="G138" s="25"/>
      <c r="H138" s="25"/>
      <c r="I138" s="26"/>
      <c r="J138" s="25"/>
      <c r="K138" s="27"/>
      <c r="L138" s="28"/>
      <c r="M138" s="25"/>
      <c r="N138" s="25"/>
      <c r="O138" s="24"/>
      <c r="P138" t="str">
        <f t="shared" si="8"/>
        <v/>
      </c>
      <c r="Q138" s="31">
        <f ca="1">SUBTOTAL(103,$C$6:R138)</f>
        <v>2</v>
      </c>
      <c r="R138">
        <f t="shared" si="6"/>
        <v>0</v>
      </c>
    </row>
    <row r="139" spans="2:18" x14ac:dyDescent="0.25">
      <c r="B139" s="31">
        <f>SUBTOTAL(103,$C$6:C139)</f>
        <v>134</v>
      </c>
      <c r="C139" s="56" t="str">
        <f t="shared" si="7"/>
        <v/>
      </c>
      <c r="D139" s="24"/>
      <c r="E139" s="25"/>
      <c r="F139" s="25"/>
      <c r="G139" s="25"/>
      <c r="H139" s="25"/>
      <c r="I139" s="26"/>
      <c r="J139" s="25"/>
      <c r="K139" s="27"/>
      <c r="L139" s="28"/>
      <c r="M139" s="25"/>
      <c r="N139" s="25"/>
      <c r="O139" s="24"/>
      <c r="P139" t="str">
        <f t="shared" si="8"/>
        <v/>
      </c>
      <c r="Q139" s="31">
        <f ca="1">SUBTOTAL(103,$C$6:R139)</f>
        <v>2</v>
      </c>
      <c r="R139">
        <f t="shared" si="6"/>
        <v>0</v>
      </c>
    </row>
    <row r="140" spans="2:18" x14ac:dyDescent="0.25">
      <c r="B140" s="31">
        <f>SUBTOTAL(103,$C$6:C140)</f>
        <v>135</v>
      </c>
      <c r="C140" s="56" t="str">
        <f t="shared" si="7"/>
        <v/>
      </c>
      <c r="D140" s="24"/>
      <c r="E140" s="25"/>
      <c r="F140" s="25"/>
      <c r="G140" s="25"/>
      <c r="H140" s="25"/>
      <c r="I140" s="26"/>
      <c r="J140" s="25"/>
      <c r="K140" s="27"/>
      <c r="L140" s="28"/>
      <c r="M140" s="25"/>
      <c r="N140" s="25"/>
      <c r="O140" s="24"/>
      <c r="P140" t="str">
        <f t="shared" si="8"/>
        <v/>
      </c>
      <c r="Q140" s="31">
        <f ca="1">SUBTOTAL(103,$C$6:R140)</f>
        <v>2</v>
      </c>
      <c r="R140">
        <f t="shared" si="6"/>
        <v>0</v>
      </c>
    </row>
    <row r="141" spans="2:18" x14ac:dyDescent="0.25">
      <c r="B141" s="31">
        <f>SUBTOTAL(103,$C$6:C141)</f>
        <v>136</v>
      </c>
      <c r="C141" s="56" t="str">
        <f t="shared" si="7"/>
        <v/>
      </c>
      <c r="D141" s="24"/>
      <c r="E141" s="25"/>
      <c r="F141" s="25"/>
      <c r="G141" s="25"/>
      <c r="H141" s="25"/>
      <c r="I141" s="26"/>
      <c r="J141" s="25"/>
      <c r="K141" s="27"/>
      <c r="L141" s="28"/>
      <c r="M141" s="25"/>
      <c r="N141" s="25"/>
      <c r="O141" s="24"/>
      <c r="P141" t="str">
        <f t="shared" si="8"/>
        <v/>
      </c>
      <c r="Q141" s="31">
        <f ca="1">SUBTOTAL(103,$C$6:R141)</f>
        <v>2</v>
      </c>
      <c r="R141">
        <f t="shared" si="6"/>
        <v>0</v>
      </c>
    </row>
    <row r="142" spans="2:18" x14ac:dyDescent="0.25">
      <c r="B142" s="31">
        <f>SUBTOTAL(103,$C$6:C142)</f>
        <v>137</v>
      </c>
      <c r="C142" s="56" t="str">
        <f t="shared" si="7"/>
        <v/>
      </c>
      <c r="D142" s="24"/>
      <c r="E142" s="25"/>
      <c r="F142" s="25"/>
      <c r="G142" s="25"/>
      <c r="H142" s="25"/>
      <c r="I142" s="26"/>
      <c r="J142" s="25"/>
      <c r="K142" s="27"/>
      <c r="L142" s="28"/>
      <c r="M142" s="25"/>
      <c r="N142" s="25"/>
      <c r="O142" s="24"/>
      <c r="P142" t="str">
        <f t="shared" si="8"/>
        <v/>
      </c>
      <c r="Q142" s="31">
        <f ca="1">SUBTOTAL(103,$C$6:R142)</f>
        <v>2</v>
      </c>
      <c r="R142">
        <f t="shared" si="6"/>
        <v>0</v>
      </c>
    </row>
    <row r="143" spans="2:18" x14ac:dyDescent="0.25">
      <c r="B143" s="31">
        <f>SUBTOTAL(103,$C$6:C143)</f>
        <v>138</v>
      </c>
      <c r="C143" s="56" t="str">
        <f t="shared" si="7"/>
        <v/>
      </c>
      <c r="D143" s="24"/>
      <c r="E143" s="25"/>
      <c r="F143" s="25"/>
      <c r="G143" s="25"/>
      <c r="H143" s="25"/>
      <c r="I143" s="26"/>
      <c r="J143" s="25"/>
      <c r="K143" s="27"/>
      <c r="L143" s="28"/>
      <c r="M143" s="25"/>
      <c r="N143" s="25"/>
      <c r="O143" s="24"/>
      <c r="P143" t="str">
        <f t="shared" si="8"/>
        <v/>
      </c>
      <c r="Q143" s="31">
        <f ca="1">SUBTOTAL(103,$C$6:R143)</f>
        <v>2</v>
      </c>
      <c r="R143">
        <f t="shared" si="6"/>
        <v>0</v>
      </c>
    </row>
    <row r="144" spans="2:18" x14ac:dyDescent="0.25">
      <c r="B144" s="31">
        <f>SUBTOTAL(103,$C$6:C144)</f>
        <v>139</v>
      </c>
      <c r="C144" s="56" t="str">
        <f t="shared" si="7"/>
        <v/>
      </c>
      <c r="D144" s="24"/>
      <c r="E144" s="25"/>
      <c r="F144" s="25"/>
      <c r="G144" s="25"/>
      <c r="H144" s="25"/>
      <c r="I144" s="26"/>
      <c r="J144" s="25"/>
      <c r="K144" s="27"/>
      <c r="L144" s="28"/>
      <c r="M144" s="25"/>
      <c r="N144" s="25"/>
      <c r="O144" s="24"/>
      <c r="P144" t="str">
        <f t="shared" si="8"/>
        <v/>
      </c>
      <c r="Q144" s="31">
        <f ca="1">SUBTOTAL(103,$C$6:R144)</f>
        <v>2</v>
      </c>
      <c r="R144">
        <f t="shared" si="6"/>
        <v>0</v>
      </c>
    </row>
    <row r="145" spans="2:18" x14ac:dyDescent="0.25">
      <c r="B145" s="31">
        <f>SUBTOTAL(103,$C$6:C145)</f>
        <v>140</v>
      </c>
      <c r="C145" s="56" t="str">
        <f t="shared" si="7"/>
        <v/>
      </c>
      <c r="D145" s="24"/>
      <c r="E145" s="25"/>
      <c r="F145" s="25"/>
      <c r="G145" s="25"/>
      <c r="H145" s="25"/>
      <c r="I145" s="26"/>
      <c r="J145" s="25"/>
      <c r="K145" s="27"/>
      <c r="L145" s="28"/>
      <c r="M145" s="25"/>
      <c r="N145" s="25"/>
      <c r="O145" s="24"/>
      <c r="P145" t="str">
        <f t="shared" si="8"/>
        <v/>
      </c>
      <c r="Q145" s="31">
        <f ca="1">SUBTOTAL(103,$C$6:R145)</f>
        <v>2</v>
      </c>
      <c r="R145">
        <f t="shared" si="6"/>
        <v>0</v>
      </c>
    </row>
    <row r="146" spans="2:18" x14ac:dyDescent="0.25">
      <c r="B146" s="31">
        <f>SUBTOTAL(103,$C$6:C146)</f>
        <v>141</v>
      </c>
      <c r="C146" s="56" t="str">
        <f t="shared" si="7"/>
        <v/>
      </c>
      <c r="D146" s="24"/>
      <c r="E146" s="25"/>
      <c r="F146" s="25"/>
      <c r="G146" s="25"/>
      <c r="H146" s="25"/>
      <c r="I146" s="26"/>
      <c r="J146" s="25"/>
      <c r="K146" s="27"/>
      <c r="L146" s="28"/>
      <c r="M146" s="25"/>
      <c r="N146" s="25"/>
      <c r="O146" s="24"/>
      <c r="P146" t="str">
        <f t="shared" si="8"/>
        <v/>
      </c>
      <c r="Q146" s="31">
        <f ca="1">SUBTOTAL(103,$C$6:R146)</f>
        <v>2</v>
      </c>
      <c r="R146">
        <f t="shared" si="6"/>
        <v>0</v>
      </c>
    </row>
    <row r="147" spans="2:18" x14ac:dyDescent="0.25">
      <c r="B147" s="31">
        <f>SUBTOTAL(103,$C$6:C147)</f>
        <v>142</v>
      </c>
      <c r="C147" s="56" t="str">
        <f t="shared" si="7"/>
        <v/>
      </c>
      <c r="D147" s="24"/>
      <c r="E147" s="25"/>
      <c r="F147" s="25"/>
      <c r="G147" s="25"/>
      <c r="H147" s="25"/>
      <c r="I147" s="26"/>
      <c r="J147" s="25"/>
      <c r="K147" s="27"/>
      <c r="L147" s="28"/>
      <c r="M147" s="25"/>
      <c r="N147" s="25"/>
      <c r="O147" s="24"/>
      <c r="P147" t="str">
        <f t="shared" si="8"/>
        <v/>
      </c>
      <c r="Q147" s="31">
        <f ca="1">SUBTOTAL(103,$C$6:R147)</f>
        <v>2</v>
      </c>
      <c r="R147">
        <f t="shared" si="6"/>
        <v>0</v>
      </c>
    </row>
    <row r="148" spans="2:18" x14ac:dyDescent="0.25">
      <c r="B148" s="31">
        <f>SUBTOTAL(103,$C$6:C148)</f>
        <v>143</v>
      </c>
      <c r="C148" s="56" t="str">
        <f t="shared" si="7"/>
        <v/>
      </c>
      <c r="D148" s="24"/>
      <c r="E148" s="25"/>
      <c r="F148" s="25"/>
      <c r="G148" s="25"/>
      <c r="H148" s="25"/>
      <c r="I148" s="26"/>
      <c r="J148" s="25"/>
      <c r="K148" s="27"/>
      <c r="L148" s="28"/>
      <c r="M148" s="25"/>
      <c r="N148" s="25"/>
      <c r="O148" s="24"/>
      <c r="P148" t="str">
        <f t="shared" si="8"/>
        <v/>
      </c>
      <c r="Q148" s="31">
        <f ca="1">SUBTOTAL(103,$C$6:R148)</f>
        <v>2</v>
      </c>
      <c r="R148">
        <f t="shared" si="6"/>
        <v>0</v>
      </c>
    </row>
    <row r="149" spans="2:18" x14ac:dyDescent="0.25">
      <c r="B149" s="31">
        <f>SUBTOTAL(103,$C$6:C149)</f>
        <v>144</v>
      </c>
      <c r="C149" s="56" t="str">
        <f t="shared" si="7"/>
        <v/>
      </c>
      <c r="D149" s="24"/>
      <c r="E149" s="25"/>
      <c r="F149" s="25"/>
      <c r="G149" s="25"/>
      <c r="H149" s="25"/>
      <c r="I149" s="26"/>
      <c r="J149" s="25"/>
      <c r="K149" s="27"/>
      <c r="L149" s="28"/>
      <c r="M149" s="25"/>
      <c r="N149" s="25"/>
      <c r="O149" s="24"/>
      <c r="P149" t="str">
        <f t="shared" si="8"/>
        <v/>
      </c>
      <c r="Q149" s="31">
        <f ca="1">SUBTOTAL(103,$C$6:R149)</f>
        <v>2</v>
      </c>
      <c r="R149">
        <f t="shared" si="6"/>
        <v>0</v>
      </c>
    </row>
    <row r="150" spans="2:18" x14ac:dyDescent="0.25">
      <c r="B150" s="31">
        <f>SUBTOTAL(103,$C$6:C150)</f>
        <v>145</v>
      </c>
      <c r="C150" s="56" t="str">
        <f t="shared" si="7"/>
        <v/>
      </c>
      <c r="D150" s="24"/>
      <c r="E150" s="25"/>
      <c r="F150" s="25"/>
      <c r="G150" s="25"/>
      <c r="H150" s="25"/>
      <c r="I150" s="26"/>
      <c r="J150" s="25"/>
      <c r="K150" s="27"/>
      <c r="L150" s="28"/>
      <c r="M150" s="25"/>
      <c r="N150" s="25"/>
      <c r="O150" s="24"/>
      <c r="P150" t="str">
        <f t="shared" si="8"/>
        <v/>
      </c>
      <c r="Q150" s="31">
        <f ca="1">SUBTOTAL(103,$C$6:R150)</f>
        <v>2</v>
      </c>
      <c r="R150">
        <f t="shared" si="6"/>
        <v>0</v>
      </c>
    </row>
    <row r="151" spans="2:18" x14ac:dyDescent="0.25">
      <c r="B151" s="31">
        <f>SUBTOTAL(103,$C$6:C151)</f>
        <v>146</v>
      </c>
      <c r="C151" s="56" t="str">
        <f t="shared" si="7"/>
        <v/>
      </c>
      <c r="D151" s="24"/>
      <c r="E151" s="25"/>
      <c r="F151" s="25"/>
      <c r="G151" s="25"/>
      <c r="H151" s="25"/>
      <c r="I151" s="26"/>
      <c r="J151" s="25"/>
      <c r="K151" s="27"/>
      <c r="L151" s="28"/>
      <c r="M151" s="25"/>
      <c r="N151" s="25"/>
      <c r="O151" s="24"/>
      <c r="P151" t="str">
        <f t="shared" si="8"/>
        <v/>
      </c>
      <c r="Q151" s="31">
        <f ca="1">SUBTOTAL(103,$C$6:R151)</f>
        <v>2</v>
      </c>
      <c r="R151">
        <f t="shared" si="6"/>
        <v>0</v>
      </c>
    </row>
    <row r="152" spans="2:18" x14ac:dyDescent="0.25">
      <c r="B152" s="31">
        <f>SUBTOTAL(103,$C$6:C152)</f>
        <v>147</v>
      </c>
      <c r="C152" s="56" t="str">
        <f t="shared" si="7"/>
        <v/>
      </c>
      <c r="D152" s="24"/>
      <c r="E152" s="25"/>
      <c r="F152" s="25"/>
      <c r="G152" s="25"/>
      <c r="H152" s="25"/>
      <c r="I152" s="26"/>
      <c r="J152" s="25"/>
      <c r="K152" s="27"/>
      <c r="L152" s="28"/>
      <c r="M152" s="25"/>
      <c r="N152" s="25"/>
      <c r="O152" s="24"/>
      <c r="P152" t="str">
        <f t="shared" si="8"/>
        <v/>
      </c>
      <c r="Q152" s="31">
        <f ca="1">SUBTOTAL(103,$C$6:R152)</f>
        <v>2</v>
      </c>
      <c r="R152">
        <f t="shared" si="6"/>
        <v>0</v>
      </c>
    </row>
    <row r="153" spans="2:18" x14ac:dyDescent="0.25">
      <c r="B153" s="31">
        <f>SUBTOTAL(103,$C$6:C153)</f>
        <v>148</v>
      </c>
      <c r="C153" s="56" t="str">
        <f t="shared" si="7"/>
        <v/>
      </c>
      <c r="D153" s="24"/>
      <c r="E153" s="25"/>
      <c r="F153" s="25"/>
      <c r="G153" s="25"/>
      <c r="H153" s="25"/>
      <c r="I153" s="26"/>
      <c r="J153" s="25"/>
      <c r="K153" s="27"/>
      <c r="L153" s="28"/>
      <c r="M153" s="25"/>
      <c r="N153" s="25"/>
      <c r="O153" s="24"/>
      <c r="P153" t="str">
        <f t="shared" si="8"/>
        <v/>
      </c>
      <c r="Q153" s="31">
        <f ca="1">SUBTOTAL(103,$C$6:R153)</f>
        <v>2</v>
      </c>
      <c r="R153">
        <f t="shared" si="6"/>
        <v>0</v>
      </c>
    </row>
    <row r="154" spans="2:18" x14ac:dyDescent="0.25">
      <c r="B154" s="31">
        <f>SUBTOTAL(103,$C$6:C154)</f>
        <v>149</v>
      </c>
      <c r="C154" s="56" t="str">
        <f t="shared" si="7"/>
        <v/>
      </c>
      <c r="D154" s="24"/>
      <c r="E154" s="25"/>
      <c r="F154" s="25"/>
      <c r="G154" s="25"/>
      <c r="H154" s="25"/>
      <c r="I154" s="26"/>
      <c r="J154" s="25"/>
      <c r="K154" s="27"/>
      <c r="L154" s="28"/>
      <c r="M154" s="25"/>
      <c r="N154" s="25"/>
      <c r="O154" s="24"/>
      <c r="P154" t="str">
        <f t="shared" si="8"/>
        <v/>
      </c>
      <c r="Q154" s="31">
        <f ca="1">SUBTOTAL(103,$C$6:R154)</f>
        <v>2</v>
      </c>
      <c r="R154">
        <f t="shared" si="6"/>
        <v>0</v>
      </c>
    </row>
    <row r="155" spans="2:18" x14ac:dyDescent="0.25">
      <c r="B155" s="31">
        <f>SUBTOTAL(103,$C$6:C155)</f>
        <v>150</v>
      </c>
      <c r="C155" s="56" t="str">
        <f t="shared" si="7"/>
        <v/>
      </c>
      <c r="D155" s="24"/>
      <c r="E155" s="25"/>
      <c r="F155" s="25"/>
      <c r="G155" s="25"/>
      <c r="H155" s="25"/>
      <c r="I155" s="26"/>
      <c r="J155" s="25"/>
      <c r="K155" s="27"/>
      <c r="L155" s="28"/>
      <c r="M155" s="25"/>
      <c r="N155" s="25"/>
      <c r="O155" s="24"/>
      <c r="P155" t="str">
        <f t="shared" si="8"/>
        <v/>
      </c>
      <c r="Q155" s="31">
        <f ca="1">SUBTOTAL(103,$C$6:R155)</f>
        <v>2</v>
      </c>
      <c r="R155">
        <f t="shared" si="6"/>
        <v>0</v>
      </c>
    </row>
    <row r="156" spans="2:18" x14ac:dyDescent="0.25">
      <c r="B156" s="31">
        <f>SUBTOTAL(103,$C$6:C156)</f>
        <v>151</v>
      </c>
      <c r="C156" s="56" t="str">
        <f t="shared" si="7"/>
        <v/>
      </c>
      <c r="D156" s="24"/>
      <c r="E156" s="25"/>
      <c r="F156" s="25"/>
      <c r="G156" s="25"/>
      <c r="H156" s="25"/>
      <c r="I156" s="26"/>
      <c r="J156" s="25"/>
      <c r="K156" s="27"/>
      <c r="L156" s="28"/>
      <c r="M156" s="25"/>
      <c r="N156" s="25"/>
      <c r="O156" s="24"/>
      <c r="P156" t="str">
        <f t="shared" si="8"/>
        <v/>
      </c>
      <c r="Q156" s="31">
        <f ca="1">SUBTOTAL(103,$C$6:R156)</f>
        <v>2</v>
      </c>
      <c r="R156">
        <f t="shared" si="6"/>
        <v>0</v>
      </c>
    </row>
    <row r="157" spans="2:18" x14ac:dyDescent="0.25">
      <c r="B157" s="31">
        <f>SUBTOTAL(103,$C$6:C157)</f>
        <v>152</v>
      </c>
      <c r="C157" s="56" t="str">
        <f t="shared" si="7"/>
        <v/>
      </c>
      <c r="D157" s="24"/>
      <c r="E157" s="25"/>
      <c r="F157" s="25"/>
      <c r="G157" s="25"/>
      <c r="H157" s="25"/>
      <c r="I157" s="26"/>
      <c r="J157" s="25"/>
      <c r="K157" s="27"/>
      <c r="L157" s="28"/>
      <c r="M157" s="25"/>
      <c r="N157" s="25"/>
      <c r="O157" s="24"/>
      <c r="P157" t="str">
        <f t="shared" si="8"/>
        <v/>
      </c>
      <c r="Q157" s="31">
        <f ca="1">SUBTOTAL(103,$C$6:R157)</f>
        <v>2</v>
      </c>
      <c r="R157">
        <f t="shared" si="6"/>
        <v>0</v>
      </c>
    </row>
    <row r="158" spans="2:18" x14ac:dyDescent="0.25">
      <c r="B158" s="31">
        <f>SUBTOTAL(103,$C$6:C158)</f>
        <v>153</v>
      </c>
      <c r="C158" s="56" t="str">
        <f t="shared" si="7"/>
        <v/>
      </c>
      <c r="D158" s="24"/>
      <c r="E158" s="25"/>
      <c r="F158" s="25"/>
      <c r="G158" s="25"/>
      <c r="H158" s="25"/>
      <c r="I158" s="26"/>
      <c r="J158" s="25"/>
      <c r="K158" s="27"/>
      <c r="L158" s="28"/>
      <c r="M158" s="25"/>
      <c r="N158" s="25"/>
      <c r="O158" s="24"/>
      <c r="P158" t="str">
        <f t="shared" si="8"/>
        <v/>
      </c>
      <c r="Q158" s="31">
        <f ca="1">SUBTOTAL(103,$C$6:R158)</f>
        <v>2</v>
      </c>
      <c r="R158">
        <f t="shared" si="6"/>
        <v>0</v>
      </c>
    </row>
    <row r="159" spans="2:18" x14ac:dyDescent="0.25">
      <c r="B159" s="31">
        <f>SUBTOTAL(103,$C$6:C159)</f>
        <v>154</v>
      </c>
      <c r="C159" s="56" t="str">
        <f t="shared" si="7"/>
        <v/>
      </c>
      <c r="D159" s="24"/>
      <c r="E159" s="25"/>
      <c r="F159" s="25"/>
      <c r="G159" s="25"/>
      <c r="H159" s="25"/>
      <c r="I159" s="26"/>
      <c r="J159" s="25"/>
      <c r="K159" s="27"/>
      <c r="L159" s="28"/>
      <c r="M159" s="25"/>
      <c r="N159" s="25"/>
      <c r="O159" s="24"/>
      <c r="P159" t="str">
        <f t="shared" si="8"/>
        <v/>
      </c>
      <c r="Q159" s="31">
        <f ca="1">SUBTOTAL(103,$C$6:R159)</f>
        <v>2</v>
      </c>
      <c r="R159">
        <f t="shared" si="6"/>
        <v>0</v>
      </c>
    </row>
    <row r="160" spans="2:18" x14ac:dyDescent="0.25">
      <c r="B160" s="31">
        <f>SUBTOTAL(103,$C$6:C160)</f>
        <v>155</v>
      </c>
      <c r="C160" s="56" t="str">
        <f t="shared" si="7"/>
        <v/>
      </c>
      <c r="D160" s="24"/>
      <c r="E160" s="25"/>
      <c r="F160" s="25"/>
      <c r="G160" s="25"/>
      <c r="H160" s="25"/>
      <c r="I160" s="26"/>
      <c r="J160" s="25"/>
      <c r="K160" s="27"/>
      <c r="L160" s="28"/>
      <c r="M160" s="25"/>
      <c r="N160" s="25"/>
      <c r="O160" s="24"/>
      <c r="P160" t="str">
        <f t="shared" si="8"/>
        <v/>
      </c>
      <c r="Q160" s="31">
        <f ca="1">SUBTOTAL(103,$C$6:R160)</f>
        <v>2</v>
      </c>
      <c r="R160">
        <f t="shared" si="6"/>
        <v>0</v>
      </c>
    </row>
    <row r="161" spans="2:18" x14ac:dyDescent="0.25">
      <c r="B161" s="31">
        <f>SUBTOTAL(103,$C$6:C161)</f>
        <v>156</v>
      </c>
      <c r="C161" s="56" t="str">
        <f t="shared" si="7"/>
        <v/>
      </c>
      <c r="D161" s="24"/>
      <c r="E161" s="25"/>
      <c r="F161" s="25"/>
      <c r="G161" s="25"/>
      <c r="H161" s="25"/>
      <c r="I161" s="26"/>
      <c r="J161" s="25"/>
      <c r="K161" s="27"/>
      <c r="L161" s="28"/>
      <c r="M161" s="25"/>
      <c r="N161" s="25"/>
      <c r="O161" s="24"/>
      <c r="P161" t="str">
        <f t="shared" si="8"/>
        <v/>
      </c>
      <c r="Q161" s="31">
        <f ca="1">SUBTOTAL(103,$C$6:R161)</f>
        <v>2</v>
      </c>
      <c r="R161">
        <f t="shared" si="6"/>
        <v>0</v>
      </c>
    </row>
    <row r="162" spans="2:18" x14ac:dyDescent="0.25">
      <c r="B162" s="31">
        <f>SUBTOTAL(103,$C$6:C162)</f>
        <v>157</v>
      </c>
      <c r="C162" s="56" t="str">
        <f t="shared" si="7"/>
        <v/>
      </c>
      <c r="D162" s="24"/>
      <c r="E162" s="25"/>
      <c r="F162" s="25"/>
      <c r="G162" s="25"/>
      <c r="H162" s="25"/>
      <c r="I162" s="26"/>
      <c r="J162" s="25"/>
      <c r="K162" s="27"/>
      <c r="L162" s="28"/>
      <c r="M162" s="25"/>
      <c r="N162" s="25"/>
      <c r="O162" s="24"/>
      <c r="P162" t="str">
        <f t="shared" si="8"/>
        <v/>
      </c>
      <c r="Q162" s="31">
        <f ca="1">SUBTOTAL(103,$C$6:R162)</f>
        <v>2</v>
      </c>
      <c r="R162">
        <f t="shared" si="6"/>
        <v>0</v>
      </c>
    </row>
    <row r="163" spans="2:18" x14ac:dyDescent="0.25">
      <c r="B163" s="31">
        <f>SUBTOTAL(103,$C$6:C163)</f>
        <v>158</v>
      </c>
      <c r="C163" s="56" t="str">
        <f t="shared" si="7"/>
        <v/>
      </c>
      <c r="D163" s="24"/>
      <c r="E163" s="25"/>
      <c r="F163" s="25"/>
      <c r="G163" s="25"/>
      <c r="H163" s="25"/>
      <c r="I163" s="26"/>
      <c r="J163" s="25"/>
      <c r="K163" s="27"/>
      <c r="L163" s="28"/>
      <c r="M163" s="25"/>
      <c r="N163" s="25"/>
      <c r="O163" s="24"/>
      <c r="P163" t="str">
        <f t="shared" si="8"/>
        <v/>
      </c>
      <c r="Q163" s="31">
        <f ca="1">SUBTOTAL(103,$C$6:R163)</f>
        <v>2</v>
      </c>
      <c r="R163">
        <f t="shared" si="6"/>
        <v>0</v>
      </c>
    </row>
    <row r="164" spans="2:18" x14ac:dyDescent="0.25">
      <c r="B164" s="31">
        <f>SUBTOTAL(103,$C$6:C164)</f>
        <v>159</v>
      </c>
      <c r="C164" s="56" t="str">
        <f t="shared" si="7"/>
        <v/>
      </c>
      <c r="D164" s="24"/>
      <c r="E164" s="25"/>
      <c r="F164" s="25"/>
      <c r="G164" s="25"/>
      <c r="H164" s="25"/>
      <c r="I164" s="26"/>
      <c r="J164" s="25"/>
      <c r="K164" s="27"/>
      <c r="L164" s="28"/>
      <c r="M164" s="25"/>
      <c r="N164" s="25"/>
      <c r="O164" s="24"/>
      <c r="P164" t="str">
        <f t="shared" si="8"/>
        <v/>
      </c>
      <c r="Q164" s="31">
        <f ca="1">SUBTOTAL(103,$C$6:R164)</f>
        <v>2</v>
      </c>
      <c r="R164">
        <f t="shared" si="6"/>
        <v>0</v>
      </c>
    </row>
    <row r="165" spans="2:18" x14ac:dyDescent="0.25">
      <c r="B165" s="31">
        <f>SUBTOTAL(103,$C$6:C165)</f>
        <v>160</v>
      </c>
      <c r="C165" s="56" t="str">
        <f t="shared" si="7"/>
        <v/>
      </c>
      <c r="D165" s="24"/>
      <c r="E165" s="25"/>
      <c r="F165" s="25"/>
      <c r="G165" s="25"/>
      <c r="H165" s="25"/>
      <c r="I165" s="26"/>
      <c r="J165" s="25"/>
      <c r="K165" s="27"/>
      <c r="L165" s="28"/>
      <c r="M165" s="25"/>
      <c r="N165" s="25"/>
      <c r="O165" s="24"/>
      <c r="P165" t="str">
        <f t="shared" si="8"/>
        <v/>
      </c>
      <c r="Q165" s="31">
        <f ca="1">SUBTOTAL(103,$C$6:R165)</f>
        <v>2</v>
      </c>
      <c r="R165">
        <f t="shared" si="6"/>
        <v>0</v>
      </c>
    </row>
    <row r="166" spans="2:18" x14ac:dyDescent="0.25">
      <c r="B166" s="31">
        <f>SUBTOTAL(103,$C$6:C166)</f>
        <v>161</v>
      </c>
      <c r="C166" s="56" t="str">
        <f t="shared" si="7"/>
        <v/>
      </c>
      <c r="D166" s="24"/>
      <c r="E166" s="25"/>
      <c r="F166" s="25"/>
      <c r="G166" s="25"/>
      <c r="H166" s="25"/>
      <c r="I166" s="26"/>
      <c r="J166" s="25"/>
      <c r="K166" s="27"/>
      <c r="L166" s="28"/>
      <c r="M166" s="25"/>
      <c r="N166" s="25"/>
      <c r="O166" s="24"/>
      <c r="P166" t="str">
        <f t="shared" si="8"/>
        <v/>
      </c>
      <c r="Q166" s="31">
        <f ca="1">SUBTOTAL(103,$C$6:R166)</f>
        <v>2</v>
      </c>
      <c r="R166">
        <f t="shared" si="6"/>
        <v>0</v>
      </c>
    </row>
    <row r="167" spans="2:18" x14ac:dyDescent="0.25">
      <c r="B167" s="31">
        <f>SUBTOTAL(103,$C$6:C167)</f>
        <v>162</v>
      </c>
      <c r="C167" s="56" t="str">
        <f t="shared" si="7"/>
        <v/>
      </c>
      <c r="D167" s="24"/>
      <c r="E167" s="25"/>
      <c r="F167" s="25"/>
      <c r="G167" s="25"/>
      <c r="H167" s="25"/>
      <c r="I167" s="26"/>
      <c r="J167" s="25"/>
      <c r="K167" s="27"/>
      <c r="L167" s="28"/>
      <c r="M167" s="25"/>
      <c r="N167" s="25"/>
      <c r="O167" s="24"/>
      <c r="P167" t="str">
        <f t="shared" si="8"/>
        <v/>
      </c>
      <c r="Q167" s="31">
        <f ca="1">SUBTOTAL(103,$C$6:R167)</f>
        <v>2</v>
      </c>
      <c r="R167">
        <f t="shared" si="6"/>
        <v>0</v>
      </c>
    </row>
    <row r="168" spans="2:18" x14ac:dyDescent="0.25">
      <c r="B168" s="31">
        <f>SUBTOTAL(103,$C$6:C168)</f>
        <v>163</v>
      </c>
      <c r="C168" s="56" t="str">
        <f t="shared" si="7"/>
        <v/>
      </c>
      <c r="D168" s="24"/>
      <c r="E168" s="25"/>
      <c r="F168" s="25"/>
      <c r="G168" s="25"/>
      <c r="H168" s="25"/>
      <c r="I168" s="26"/>
      <c r="J168" s="25"/>
      <c r="K168" s="27"/>
      <c r="L168" s="28"/>
      <c r="M168" s="25"/>
      <c r="N168" s="25"/>
      <c r="O168" s="24"/>
      <c r="P168" t="str">
        <f t="shared" si="8"/>
        <v/>
      </c>
      <c r="Q168" s="31">
        <f ca="1">SUBTOTAL(103,$C$6:R168)</f>
        <v>2</v>
      </c>
      <c r="R168">
        <f t="shared" si="6"/>
        <v>0</v>
      </c>
    </row>
    <row r="169" spans="2:18" x14ac:dyDescent="0.25">
      <c r="B169" s="31">
        <f>SUBTOTAL(103,$C$6:C169)</f>
        <v>164</v>
      </c>
      <c r="C169" s="56" t="str">
        <f t="shared" si="7"/>
        <v/>
      </c>
      <c r="D169" s="24"/>
      <c r="E169" s="25"/>
      <c r="F169" s="25"/>
      <c r="G169" s="25"/>
      <c r="H169" s="25"/>
      <c r="I169" s="26"/>
      <c r="J169" s="25"/>
      <c r="K169" s="27"/>
      <c r="L169" s="28"/>
      <c r="M169" s="25"/>
      <c r="N169" s="25"/>
      <c r="O169" s="24"/>
      <c r="P169" t="str">
        <f t="shared" si="8"/>
        <v/>
      </c>
      <c r="Q169" s="31">
        <f ca="1">SUBTOTAL(103,$C$6:R169)</f>
        <v>2</v>
      </c>
      <c r="R169">
        <f t="shared" si="6"/>
        <v>0</v>
      </c>
    </row>
    <row r="170" spans="2:18" x14ac:dyDescent="0.25">
      <c r="B170" s="31">
        <f>SUBTOTAL(103,$C$6:C170)</f>
        <v>165</v>
      </c>
      <c r="C170" s="56" t="str">
        <f t="shared" si="7"/>
        <v/>
      </c>
      <c r="D170" s="24"/>
      <c r="E170" s="25"/>
      <c r="F170" s="25"/>
      <c r="G170" s="25"/>
      <c r="H170" s="25"/>
      <c r="I170" s="26"/>
      <c r="J170" s="25"/>
      <c r="K170" s="27"/>
      <c r="L170" s="28"/>
      <c r="M170" s="25"/>
      <c r="N170" s="25"/>
      <c r="O170" s="24"/>
      <c r="P170" t="str">
        <f t="shared" si="8"/>
        <v/>
      </c>
      <c r="Q170" s="31">
        <f ca="1">SUBTOTAL(103,$C$6:R170)</f>
        <v>2</v>
      </c>
      <c r="R170">
        <f t="shared" si="6"/>
        <v>0</v>
      </c>
    </row>
    <row r="171" spans="2:18" x14ac:dyDescent="0.25">
      <c r="B171" s="31">
        <f>SUBTOTAL(103,$C$6:C171)</f>
        <v>166</v>
      </c>
      <c r="C171" s="56" t="str">
        <f t="shared" si="7"/>
        <v/>
      </c>
      <c r="D171" s="24"/>
      <c r="E171" s="25"/>
      <c r="F171" s="25"/>
      <c r="G171" s="25"/>
      <c r="H171" s="25"/>
      <c r="I171" s="26"/>
      <c r="J171" s="25"/>
      <c r="K171" s="27"/>
      <c r="L171" s="28"/>
      <c r="M171" s="25"/>
      <c r="N171" s="25"/>
      <c r="O171" s="24"/>
      <c r="P171" t="str">
        <f t="shared" si="8"/>
        <v/>
      </c>
      <c r="Q171" s="31">
        <f ca="1">SUBTOTAL(103,$C$6:R171)</f>
        <v>2</v>
      </c>
      <c r="R171">
        <f t="shared" si="6"/>
        <v>0</v>
      </c>
    </row>
    <row r="172" spans="2:18" x14ac:dyDescent="0.25">
      <c r="B172" s="31">
        <f>SUBTOTAL(103,$C$6:C172)</f>
        <v>167</v>
      </c>
      <c r="C172" s="56" t="str">
        <f t="shared" si="7"/>
        <v/>
      </c>
      <c r="D172" s="24"/>
      <c r="E172" s="25"/>
      <c r="F172" s="25"/>
      <c r="G172" s="25"/>
      <c r="H172" s="25"/>
      <c r="I172" s="26"/>
      <c r="J172" s="25"/>
      <c r="K172" s="27"/>
      <c r="L172" s="28"/>
      <c r="M172" s="25"/>
      <c r="N172" s="25"/>
      <c r="O172" s="24"/>
      <c r="P172" t="str">
        <f t="shared" si="8"/>
        <v/>
      </c>
      <c r="Q172" s="31">
        <f ca="1">SUBTOTAL(103,$C$6:R172)</f>
        <v>2</v>
      </c>
      <c r="R172">
        <f t="shared" si="6"/>
        <v>0</v>
      </c>
    </row>
    <row r="173" spans="2:18" x14ac:dyDescent="0.25">
      <c r="B173" s="31">
        <f>SUBTOTAL(103,$C$6:C173)</f>
        <v>168</v>
      </c>
      <c r="C173" s="56" t="str">
        <f t="shared" si="7"/>
        <v/>
      </c>
      <c r="D173" s="24"/>
      <c r="E173" s="25"/>
      <c r="F173" s="25"/>
      <c r="G173" s="25"/>
      <c r="H173" s="25"/>
      <c r="I173" s="26"/>
      <c r="J173" s="25"/>
      <c r="K173" s="27"/>
      <c r="L173" s="28"/>
      <c r="M173" s="25"/>
      <c r="N173" s="25"/>
      <c r="O173" s="24"/>
      <c r="P173" t="str">
        <f t="shared" si="8"/>
        <v/>
      </c>
      <c r="Q173" s="31">
        <f ca="1">SUBTOTAL(103,$C$6:R173)</f>
        <v>2</v>
      </c>
      <c r="R173">
        <f t="shared" si="6"/>
        <v>0</v>
      </c>
    </row>
    <row r="174" spans="2:18" x14ac:dyDescent="0.25">
      <c r="B174" s="31">
        <f>SUBTOTAL(103,$C$6:C174)</f>
        <v>169</v>
      </c>
      <c r="C174" s="56" t="str">
        <f t="shared" si="7"/>
        <v/>
      </c>
      <c r="D174" s="24"/>
      <c r="E174" s="25"/>
      <c r="F174" s="25"/>
      <c r="G174" s="25"/>
      <c r="H174" s="25"/>
      <c r="I174" s="26"/>
      <c r="J174" s="25"/>
      <c r="K174" s="27"/>
      <c r="L174" s="28"/>
      <c r="M174" s="25"/>
      <c r="N174" s="25"/>
      <c r="O174" s="24"/>
      <c r="P174" t="str">
        <f t="shared" si="8"/>
        <v/>
      </c>
      <c r="Q174" s="31">
        <f ca="1">SUBTOTAL(103,$C$6:R174)</f>
        <v>2</v>
      </c>
      <c r="R174">
        <f t="shared" si="6"/>
        <v>0</v>
      </c>
    </row>
    <row r="175" spans="2:18" x14ac:dyDescent="0.25">
      <c r="B175" s="31">
        <f>SUBTOTAL(103,$C$6:C175)</f>
        <v>170</v>
      </c>
      <c r="C175" s="56" t="str">
        <f t="shared" si="7"/>
        <v/>
      </c>
      <c r="D175" s="24"/>
      <c r="E175" s="25"/>
      <c r="F175" s="25"/>
      <c r="G175" s="25"/>
      <c r="H175" s="25"/>
      <c r="I175" s="26"/>
      <c r="J175" s="25"/>
      <c r="K175" s="27"/>
      <c r="L175" s="28"/>
      <c r="M175" s="25"/>
      <c r="N175" s="25"/>
      <c r="O175" s="24"/>
      <c r="P175" t="str">
        <f t="shared" si="8"/>
        <v/>
      </c>
      <c r="Q175" s="31">
        <f ca="1">SUBTOTAL(103,$C$6:R175)</f>
        <v>2</v>
      </c>
      <c r="R175">
        <f t="shared" si="6"/>
        <v>0</v>
      </c>
    </row>
    <row r="176" spans="2:18" x14ac:dyDescent="0.25">
      <c r="B176" s="31">
        <f>SUBTOTAL(103,$C$6:C176)</f>
        <v>171</v>
      </c>
      <c r="C176" s="56" t="str">
        <f t="shared" si="7"/>
        <v/>
      </c>
      <c r="D176" s="24"/>
      <c r="E176" s="25"/>
      <c r="F176" s="25"/>
      <c r="G176" s="25"/>
      <c r="H176" s="25"/>
      <c r="I176" s="26"/>
      <c r="J176" s="25"/>
      <c r="K176" s="27"/>
      <c r="L176" s="28"/>
      <c r="M176" s="25"/>
      <c r="N176" s="25"/>
      <c r="O176" s="24"/>
      <c r="P176" t="str">
        <f t="shared" si="8"/>
        <v/>
      </c>
      <c r="Q176" s="31">
        <f ca="1">SUBTOTAL(103,$C$6:R176)</f>
        <v>2</v>
      </c>
      <c r="R176">
        <f t="shared" si="6"/>
        <v>0</v>
      </c>
    </row>
    <row r="177" spans="2:18" x14ac:dyDescent="0.25">
      <c r="B177" s="31">
        <f>SUBTOTAL(103,$C$6:C177)</f>
        <v>172</v>
      </c>
      <c r="C177" s="56" t="str">
        <f t="shared" si="7"/>
        <v/>
      </c>
      <c r="D177" s="24"/>
      <c r="E177" s="25"/>
      <c r="F177" s="25"/>
      <c r="G177" s="25"/>
      <c r="H177" s="25"/>
      <c r="I177" s="26"/>
      <c r="J177" s="25"/>
      <c r="K177" s="27"/>
      <c r="L177" s="28"/>
      <c r="M177" s="25"/>
      <c r="N177" s="25"/>
      <c r="O177" s="24"/>
      <c r="P177" t="str">
        <f t="shared" si="8"/>
        <v/>
      </c>
      <c r="Q177" s="31">
        <f ca="1">SUBTOTAL(103,$C$6:R177)</f>
        <v>2</v>
      </c>
      <c r="R177">
        <f t="shared" si="6"/>
        <v>0</v>
      </c>
    </row>
    <row r="178" spans="2:18" x14ac:dyDescent="0.25">
      <c r="B178" s="31">
        <f>SUBTOTAL(103,$C$6:C178)</f>
        <v>173</v>
      </c>
      <c r="C178" s="56" t="str">
        <f t="shared" si="7"/>
        <v/>
      </c>
      <c r="D178" s="24"/>
      <c r="E178" s="25"/>
      <c r="F178" s="25"/>
      <c r="G178" s="25"/>
      <c r="H178" s="25"/>
      <c r="I178" s="26"/>
      <c r="J178" s="25"/>
      <c r="K178" s="27"/>
      <c r="L178" s="28"/>
      <c r="M178" s="25"/>
      <c r="N178" s="25"/>
      <c r="O178" s="24"/>
      <c r="P178" t="str">
        <f t="shared" si="8"/>
        <v/>
      </c>
      <c r="Q178" s="31">
        <f ca="1">SUBTOTAL(103,$C$6:R178)</f>
        <v>2</v>
      </c>
      <c r="R178">
        <f t="shared" si="6"/>
        <v>0</v>
      </c>
    </row>
    <row r="179" spans="2:18" x14ac:dyDescent="0.25">
      <c r="B179" s="31">
        <f>SUBTOTAL(103,$C$6:C179)</f>
        <v>174</v>
      </c>
      <c r="C179" s="56" t="str">
        <f t="shared" si="7"/>
        <v/>
      </c>
      <c r="D179" s="24"/>
      <c r="E179" s="25"/>
      <c r="F179" s="25"/>
      <c r="G179" s="25"/>
      <c r="H179" s="25"/>
      <c r="I179" s="26"/>
      <c r="J179" s="25"/>
      <c r="K179" s="27"/>
      <c r="L179" s="28"/>
      <c r="M179" s="25"/>
      <c r="N179" s="25"/>
      <c r="O179" s="24"/>
      <c r="P179" t="str">
        <f t="shared" si="8"/>
        <v/>
      </c>
      <c r="Q179" s="31">
        <f ca="1">SUBTOTAL(103,$C$6:R179)</f>
        <v>2</v>
      </c>
      <c r="R179">
        <f t="shared" si="6"/>
        <v>0</v>
      </c>
    </row>
    <row r="180" spans="2:18" x14ac:dyDescent="0.25">
      <c r="B180" s="31">
        <f>SUBTOTAL(103,$C$6:C180)</f>
        <v>175</v>
      </c>
      <c r="C180" s="56" t="str">
        <f t="shared" si="7"/>
        <v/>
      </c>
      <c r="D180" s="24"/>
      <c r="E180" s="25"/>
      <c r="F180" s="25"/>
      <c r="G180" s="25"/>
      <c r="H180" s="25"/>
      <c r="I180" s="26"/>
      <c r="J180" s="25"/>
      <c r="K180" s="27"/>
      <c r="L180" s="28"/>
      <c r="M180" s="25"/>
      <c r="N180" s="25"/>
      <c r="O180" s="24"/>
      <c r="P180" t="str">
        <f t="shared" si="8"/>
        <v/>
      </c>
      <c r="Q180" s="31">
        <f ca="1">SUBTOTAL(103,$C$6:R180)</f>
        <v>2</v>
      </c>
      <c r="R180">
        <f t="shared" si="6"/>
        <v>0</v>
      </c>
    </row>
    <row r="181" spans="2:18" x14ac:dyDescent="0.25">
      <c r="B181" s="31">
        <f>SUBTOTAL(103,$C$6:C181)</f>
        <v>176</v>
      </c>
      <c r="C181" s="56" t="str">
        <f t="shared" si="7"/>
        <v/>
      </c>
      <c r="D181" s="24"/>
      <c r="E181" s="25"/>
      <c r="F181" s="25"/>
      <c r="G181" s="25"/>
      <c r="H181" s="25"/>
      <c r="I181" s="26"/>
      <c r="J181" s="25"/>
      <c r="K181" s="27"/>
      <c r="L181" s="28"/>
      <c r="M181" s="25"/>
      <c r="N181" s="25"/>
      <c r="O181" s="24"/>
      <c r="P181" t="str">
        <f t="shared" si="8"/>
        <v/>
      </c>
      <c r="Q181" s="31">
        <f ca="1">SUBTOTAL(103,$C$6:R181)</f>
        <v>2</v>
      </c>
      <c r="R181">
        <f t="shared" si="6"/>
        <v>0</v>
      </c>
    </row>
    <row r="182" spans="2:18" x14ac:dyDescent="0.25">
      <c r="B182" s="31">
        <f>SUBTOTAL(103,$C$6:C182)</f>
        <v>177</v>
      </c>
      <c r="C182" s="56" t="str">
        <f t="shared" si="7"/>
        <v/>
      </c>
      <c r="D182" s="24"/>
      <c r="E182" s="25"/>
      <c r="F182" s="25"/>
      <c r="G182" s="25"/>
      <c r="H182" s="25"/>
      <c r="I182" s="26"/>
      <c r="J182" s="25"/>
      <c r="K182" s="27"/>
      <c r="L182" s="28"/>
      <c r="M182" s="25"/>
      <c r="N182" s="25"/>
      <c r="O182" s="24"/>
      <c r="P182" t="str">
        <f t="shared" si="8"/>
        <v/>
      </c>
      <c r="Q182" s="31">
        <f ca="1">SUBTOTAL(103,$C$6:R182)</f>
        <v>2</v>
      </c>
      <c r="R182">
        <f t="shared" si="6"/>
        <v>0</v>
      </c>
    </row>
    <row r="183" spans="2:18" x14ac:dyDescent="0.25">
      <c r="B183" s="31">
        <f>SUBTOTAL(103,$C$6:C183)</f>
        <v>178</v>
      </c>
      <c r="C183" s="56" t="str">
        <f t="shared" si="7"/>
        <v/>
      </c>
      <c r="D183" s="24"/>
      <c r="E183" s="25"/>
      <c r="F183" s="25"/>
      <c r="G183" s="25"/>
      <c r="H183" s="25"/>
      <c r="I183" s="26"/>
      <c r="J183" s="25"/>
      <c r="K183" s="27"/>
      <c r="L183" s="28"/>
      <c r="M183" s="25"/>
      <c r="N183" s="25"/>
      <c r="O183" s="24"/>
      <c r="P183" t="str">
        <f t="shared" si="8"/>
        <v/>
      </c>
      <c r="Q183" s="31">
        <f ca="1">SUBTOTAL(103,$C$6:R183)</f>
        <v>2</v>
      </c>
      <c r="R183">
        <f t="shared" si="6"/>
        <v>0</v>
      </c>
    </row>
    <row r="184" spans="2:18" x14ac:dyDescent="0.25">
      <c r="B184" s="31">
        <f>SUBTOTAL(103,$C$6:C184)</f>
        <v>179</v>
      </c>
      <c r="C184" s="56" t="str">
        <f t="shared" si="7"/>
        <v/>
      </c>
      <c r="D184" s="24"/>
      <c r="E184" s="25"/>
      <c r="F184" s="25"/>
      <c r="G184" s="25"/>
      <c r="H184" s="25"/>
      <c r="I184" s="26"/>
      <c r="J184" s="25"/>
      <c r="K184" s="27"/>
      <c r="L184" s="28"/>
      <c r="M184" s="25"/>
      <c r="N184" s="25"/>
      <c r="O184" s="24"/>
      <c r="P184" t="str">
        <f t="shared" si="8"/>
        <v/>
      </c>
      <c r="Q184" s="31">
        <f ca="1">SUBTOTAL(103,$C$6:R184)</f>
        <v>2</v>
      </c>
      <c r="R184">
        <f t="shared" si="6"/>
        <v>0</v>
      </c>
    </row>
    <row r="185" spans="2:18" x14ac:dyDescent="0.25">
      <c r="B185" s="31">
        <f>SUBTOTAL(103,$C$6:C185)</f>
        <v>180</v>
      </c>
      <c r="C185" s="56" t="str">
        <f t="shared" si="7"/>
        <v/>
      </c>
      <c r="D185" s="24"/>
      <c r="E185" s="25"/>
      <c r="F185" s="25"/>
      <c r="G185" s="25"/>
      <c r="H185" s="25"/>
      <c r="I185" s="26"/>
      <c r="J185" s="25"/>
      <c r="K185" s="27"/>
      <c r="L185" s="28"/>
      <c r="M185" s="25"/>
      <c r="N185" s="25"/>
      <c r="O185" s="24"/>
      <c r="P185" t="str">
        <f t="shared" si="8"/>
        <v/>
      </c>
      <c r="Q185" s="31">
        <f ca="1">SUBTOTAL(103,$C$6:R185)</f>
        <v>2</v>
      </c>
      <c r="R185">
        <f t="shared" si="6"/>
        <v>0</v>
      </c>
    </row>
    <row r="186" spans="2:18" x14ac:dyDescent="0.25">
      <c r="B186" s="31">
        <f>SUBTOTAL(103,$C$6:C186)</f>
        <v>181</v>
      </c>
      <c r="C186" s="56" t="str">
        <f t="shared" si="7"/>
        <v/>
      </c>
      <c r="D186" s="24"/>
      <c r="E186" s="25"/>
      <c r="F186" s="25"/>
      <c r="G186" s="25"/>
      <c r="H186" s="25"/>
      <c r="I186" s="26"/>
      <c r="J186" s="25"/>
      <c r="K186" s="27"/>
      <c r="L186" s="28"/>
      <c r="M186" s="25"/>
      <c r="N186" s="25"/>
      <c r="O186" s="24"/>
      <c r="P186" t="str">
        <f t="shared" si="8"/>
        <v/>
      </c>
      <c r="Q186" s="31">
        <f ca="1">SUBTOTAL(103,$C$6:R186)</f>
        <v>2</v>
      </c>
      <c r="R186">
        <f t="shared" si="6"/>
        <v>0</v>
      </c>
    </row>
    <row r="187" spans="2:18" x14ac:dyDescent="0.25">
      <c r="B187" s="31">
        <f>SUBTOTAL(103,$C$6:C187)</f>
        <v>182</v>
      </c>
      <c r="C187" s="56" t="str">
        <f t="shared" si="7"/>
        <v/>
      </c>
      <c r="D187" s="24"/>
      <c r="E187" s="25"/>
      <c r="F187" s="25"/>
      <c r="G187" s="25"/>
      <c r="H187" s="25"/>
      <c r="I187" s="26"/>
      <c r="J187" s="25"/>
      <c r="K187" s="27"/>
      <c r="L187" s="28"/>
      <c r="M187" s="25"/>
      <c r="N187" s="25"/>
      <c r="O187" s="24"/>
      <c r="P187" t="str">
        <f t="shared" si="8"/>
        <v/>
      </c>
      <c r="Q187" s="31">
        <f ca="1">SUBTOTAL(103,$C$6:R187)</f>
        <v>2</v>
      </c>
      <c r="R187">
        <f t="shared" si="6"/>
        <v>0</v>
      </c>
    </row>
    <row r="188" spans="2:18" x14ac:dyDescent="0.25">
      <c r="B188" s="31">
        <f>SUBTOTAL(103,$C$6:C188)</f>
        <v>183</v>
      </c>
      <c r="C188" s="56" t="str">
        <f t="shared" si="7"/>
        <v/>
      </c>
      <c r="D188" s="24"/>
      <c r="E188" s="25"/>
      <c r="F188" s="25"/>
      <c r="G188" s="25"/>
      <c r="H188" s="25"/>
      <c r="I188" s="26"/>
      <c r="J188" s="25"/>
      <c r="K188" s="27"/>
      <c r="L188" s="28"/>
      <c r="M188" s="25"/>
      <c r="N188" s="25"/>
      <c r="O188" s="24"/>
      <c r="P188" t="str">
        <f t="shared" si="8"/>
        <v/>
      </c>
      <c r="Q188" s="31">
        <f ca="1">SUBTOTAL(103,$C$6:R188)</f>
        <v>2</v>
      </c>
      <c r="R188">
        <f t="shared" si="6"/>
        <v>0</v>
      </c>
    </row>
    <row r="189" spans="2:18" x14ac:dyDescent="0.25">
      <c r="B189" s="31">
        <f>SUBTOTAL(103,$C$6:C189)</f>
        <v>184</v>
      </c>
      <c r="C189" s="56" t="str">
        <f t="shared" si="7"/>
        <v/>
      </c>
      <c r="D189" s="24"/>
      <c r="E189" s="25"/>
      <c r="F189" s="25"/>
      <c r="G189" s="25"/>
      <c r="H189" s="25"/>
      <c r="I189" s="26"/>
      <c r="J189" s="25"/>
      <c r="K189" s="27"/>
      <c r="L189" s="28"/>
      <c r="M189" s="25"/>
      <c r="N189" s="25"/>
      <c r="O189" s="24"/>
      <c r="P189" t="str">
        <f t="shared" si="8"/>
        <v/>
      </c>
      <c r="Q189" s="31">
        <f ca="1">SUBTOTAL(103,$C$6:R189)</f>
        <v>2</v>
      </c>
      <c r="R189">
        <f t="shared" si="6"/>
        <v>0</v>
      </c>
    </row>
    <row r="190" spans="2:18" x14ac:dyDescent="0.25">
      <c r="B190" s="31">
        <f>SUBTOTAL(103,$C$6:C190)</f>
        <v>185</v>
      </c>
      <c r="C190" s="56" t="str">
        <f t="shared" si="7"/>
        <v/>
      </c>
      <c r="D190" s="24"/>
      <c r="E190" s="25"/>
      <c r="F190" s="25"/>
      <c r="G190" s="25"/>
      <c r="H190" s="25"/>
      <c r="I190" s="26"/>
      <c r="J190" s="25"/>
      <c r="K190" s="27"/>
      <c r="L190" s="28"/>
      <c r="M190" s="25"/>
      <c r="N190" s="25"/>
      <c r="O190" s="24"/>
      <c r="P190" t="str">
        <f t="shared" si="8"/>
        <v/>
      </c>
      <c r="Q190" s="31">
        <f ca="1">SUBTOTAL(103,$C$6:R190)</f>
        <v>2</v>
      </c>
      <c r="R190">
        <f t="shared" si="6"/>
        <v>0</v>
      </c>
    </row>
    <row r="191" spans="2:18" x14ac:dyDescent="0.25">
      <c r="B191" s="31">
        <f>SUBTOTAL(103,$C$6:C191)</f>
        <v>186</v>
      </c>
      <c r="C191" s="56" t="str">
        <f t="shared" si="7"/>
        <v/>
      </c>
      <c r="D191" s="24"/>
      <c r="E191" s="25"/>
      <c r="F191" s="25"/>
      <c r="G191" s="25"/>
      <c r="H191" s="25"/>
      <c r="I191" s="26"/>
      <c r="J191" s="25"/>
      <c r="K191" s="27"/>
      <c r="L191" s="28"/>
      <c r="M191" s="25"/>
      <c r="N191" s="25"/>
      <c r="O191" s="24"/>
      <c r="P191" t="str">
        <f t="shared" si="8"/>
        <v/>
      </c>
      <c r="Q191" s="31">
        <f ca="1">SUBTOTAL(103,$C$6:R191)</f>
        <v>2</v>
      </c>
      <c r="R191">
        <f t="shared" si="6"/>
        <v>0</v>
      </c>
    </row>
    <row r="192" spans="2:18" x14ac:dyDescent="0.25">
      <c r="B192" s="31">
        <f>SUBTOTAL(103,$C$6:C192)</f>
        <v>187</v>
      </c>
      <c r="C192" s="56" t="str">
        <f t="shared" si="7"/>
        <v/>
      </c>
      <c r="D192" s="24"/>
      <c r="E192" s="25"/>
      <c r="F192" s="25"/>
      <c r="G192" s="25"/>
      <c r="H192" s="25"/>
      <c r="I192" s="26"/>
      <c r="J192" s="25"/>
      <c r="K192" s="27"/>
      <c r="L192" s="28"/>
      <c r="M192" s="25"/>
      <c r="N192" s="25"/>
      <c r="O192" s="24"/>
      <c r="P192" t="str">
        <f t="shared" si="8"/>
        <v/>
      </c>
      <c r="Q192" s="31">
        <f ca="1">SUBTOTAL(103,$C$6:R192)</f>
        <v>2</v>
      </c>
      <c r="R192">
        <f t="shared" si="6"/>
        <v>0</v>
      </c>
    </row>
    <row r="193" spans="2:18" x14ac:dyDescent="0.25">
      <c r="B193" s="31">
        <f>SUBTOTAL(103,$C$6:C193)</f>
        <v>188</v>
      </c>
      <c r="C193" s="56" t="str">
        <f t="shared" si="7"/>
        <v/>
      </c>
      <c r="D193" s="24"/>
      <c r="E193" s="25"/>
      <c r="F193" s="25"/>
      <c r="G193" s="25"/>
      <c r="H193" s="25"/>
      <c r="I193" s="26"/>
      <c r="J193" s="25"/>
      <c r="K193" s="27"/>
      <c r="L193" s="28"/>
      <c r="M193" s="25"/>
      <c r="N193" s="25"/>
      <c r="O193" s="24"/>
      <c r="P193" t="str">
        <f t="shared" si="8"/>
        <v/>
      </c>
      <c r="Q193" s="31">
        <f ca="1">SUBTOTAL(103,$C$6:R193)</f>
        <v>2</v>
      </c>
      <c r="R193">
        <f t="shared" si="6"/>
        <v>0</v>
      </c>
    </row>
    <row r="194" spans="2:18" x14ac:dyDescent="0.25">
      <c r="B194" s="31">
        <f>SUBTOTAL(103,$C$6:C194)</f>
        <v>189</v>
      </c>
      <c r="C194" s="56" t="str">
        <f t="shared" si="7"/>
        <v/>
      </c>
      <c r="D194" s="24"/>
      <c r="E194" s="25"/>
      <c r="F194" s="25"/>
      <c r="G194" s="25"/>
      <c r="H194" s="25"/>
      <c r="I194" s="26"/>
      <c r="J194" s="25"/>
      <c r="K194" s="27"/>
      <c r="L194" s="28"/>
      <c r="M194" s="25"/>
      <c r="N194" s="25"/>
      <c r="O194" s="24"/>
      <c r="P194" t="str">
        <f t="shared" si="8"/>
        <v/>
      </c>
      <c r="Q194" s="31">
        <f ca="1">SUBTOTAL(103,$C$6:R194)</f>
        <v>2</v>
      </c>
      <c r="R194">
        <f t="shared" si="6"/>
        <v>0</v>
      </c>
    </row>
    <row r="195" spans="2:18" x14ac:dyDescent="0.25">
      <c r="B195" s="31">
        <f>SUBTOTAL(103,$C$6:C195)</f>
        <v>190</v>
      </c>
      <c r="C195" s="56" t="str">
        <f t="shared" si="7"/>
        <v/>
      </c>
      <c r="D195" s="24"/>
      <c r="E195" s="25"/>
      <c r="F195" s="25"/>
      <c r="G195" s="25"/>
      <c r="H195" s="25"/>
      <c r="I195" s="26"/>
      <c r="J195" s="25"/>
      <c r="K195" s="27"/>
      <c r="L195" s="28"/>
      <c r="M195" s="25"/>
      <c r="N195" s="25"/>
      <c r="O195" s="24"/>
      <c r="P195" t="str">
        <f t="shared" si="8"/>
        <v/>
      </c>
      <c r="Q195" s="31">
        <f ca="1">SUBTOTAL(103,$C$6:R195)</f>
        <v>2</v>
      </c>
      <c r="R195">
        <f t="shared" si="6"/>
        <v>0</v>
      </c>
    </row>
    <row r="196" spans="2:18" x14ac:dyDescent="0.25">
      <c r="B196" s="31">
        <f>SUBTOTAL(103,$C$6:C196)</f>
        <v>191</v>
      </c>
      <c r="C196" s="56" t="str">
        <f t="shared" si="7"/>
        <v/>
      </c>
      <c r="D196" s="24"/>
      <c r="E196" s="25"/>
      <c r="F196" s="25"/>
      <c r="G196" s="25"/>
      <c r="H196" s="25"/>
      <c r="I196" s="26"/>
      <c r="J196" s="25"/>
      <c r="K196" s="27"/>
      <c r="L196" s="28"/>
      <c r="M196" s="25"/>
      <c r="N196" s="25"/>
      <c r="O196" s="24"/>
      <c r="P196" t="str">
        <f t="shared" si="8"/>
        <v/>
      </c>
      <c r="Q196" s="31">
        <f ca="1">SUBTOTAL(103,$C$6:R196)</f>
        <v>2</v>
      </c>
      <c r="R196">
        <f t="shared" si="6"/>
        <v>0</v>
      </c>
    </row>
    <row r="197" spans="2:18" x14ac:dyDescent="0.25">
      <c r="B197" s="31">
        <f>SUBTOTAL(103,$C$6:C197)</f>
        <v>192</v>
      </c>
      <c r="C197" s="56" t="str">
        <f t="shared" si="7"/>
        <v/>
      </c>
      <c r="D197" s="24"/>
      <c r="E197" s="25"/>
      <c r="F197" s="25"/>
      <c r="G197" s="25"/>
      <c r="H197" s="25"/>
      <c r="I197" s="26"/>
      <c r="J197" s="25"/>
      <c r="K197" s="27"/>
      <c r="L197" s="28"/>
      <c r="M197" s="25"/>
      <c r="N197" s="25"/>
      <c r="O197" s="24"/>
      <c r="P197" t="str">
        <f t="shared" si="8"/>
        <v/>
      </c>
      <c r="Q197" s="31">
        <f ca="1">SUBTOTAL(103,$C$6:R197)</f>
        <v>2</v>
      </c>
      <c r="R197">
        <f t="shared" si="6"/>
        <v>0</v>
      </c>
    </row>
    <row r="198" spans="2:18" x14ac:dyDescent="0.25">
      <c r="B198" s="31">
        <f>SUBTOTAL(103,$C$6:C198)</f>
        <v>193</v>
      </c>
      <c r="C198" s="56" t="str">
        <f t="shared" si="7"/>
        <v/>
      </c>
      <c r="D198" s="24"/>
      <c r="E198" s="25"/>
      <c r="F198" s="25"/>
      <c r="G198" s="25"/>
      <c r="H198" s="25"/>
      <c r="I198" s="26"/>
      <c r="J198" s="25"/>
      <c r="K198" s="27"/>
      <c r="L198" s="28"/>
      <c r="M198" s="25"/>
      <c r="N198" s="25"/>
      <c r="O198" s="24"/>
      <c r="P198" t="str">
        <f t="shared" si="8"/>
        <v/>
      </c>
      <c r="Q198" s="31">
        <f ca="1">SUBTOTAL(103,$C$6:R198)</f>
        <v>2</v>
      </c>
      <c r="R198">
        <f t="shared" ref="R198:R263" si="9">IF(B198=1,D198,0)</f>
        <v>0</v>
      </c>
    </row>
    <row r="199" spans="2:18" x14ac:dyDescent="0.25">
      <c r="B199" s="31">
        <f>SUBTOTAL(103,$C$6:C199)</f>
        <v>194</v>
      </c>
      <c r="C199" s="56" t="str">
        <f t="shared" ref="C199:C262" si="10">IF(D199&gt;0,$D$1,"")</f>
        <v/>
      </c>
      <c r="D199" s="24"/>
      <c r="E199" s="25"/>
      <c r="F199" s="25"/>
      <c r="G199" s="25"/>
      <c r="H199" s="25"/>
      <c r="I199" s="26"/>
      <c r="J199" s="25"/>
      <c r="K199" s="27"/>
      <c r="L199" s="28"/>
      <c r="M199" s="25"/>
      <c r="N199" s="25"/>
      <c r="O199" s="24"/>
      <c r="P199" t="str">
        <f t="shared" si="8"/>
        <v/>
      </c>
      <c r="Q199" s="31">
        <f ca="1">SUBTOTAL(103,$C$6:R199)</f>
        <v>2</v>
      </c>
      <c r="R199">
        <f t="shared" si="9"/>
        <v>0</v>
      </c>
    </row>
    <row r="200" spans="2:18" x14ac:dyDescent="0.25">
      <c r="B200" s="31">
        <f>SUBTOTAL(103,$C$6:C200)</f>
        <v>195</v>
      </c>
      <c r="C200" s="56" t="str">
        <f t="shared" si="10"/>
        <v/>
      </c>
      <c r="D200" s="24"/>
      <c r="E200" s="25"/>
      <c r="F200" s="25"/>
      <c r="G200" s="25"/>
      <c r="H200" s="25"/>
      <c r="I200" s="26"/>
      <c r="J200" s="25"/>
      <c r="K200" s="27"/>
      <c r="L200" s="28"/>
      <c r="M200" s="25"/>
      <c r="N200" s="25"/>
      <c r="O200" s="24"/>
      <c r="P200" t="str">
        <f t="shared" ref="P200:P263" si="11">IFERROR(SEARCH("-",X200,1),"")</f>
        <v/>
      </c>
      <c r="Q200" s="31">
        <f ca="1">SUBTOTAL(103,$C$6:R200)</f>
        <v>2</v>
      </c>
      <c r="R200">
        <f t="shared" si="9"/>
        <v>0</v>
      </c>
    </row>
    <row r="201" spans="2:18" x14ac:dyDescent="0.25">
      <c r="B201" s="31">
        <f>SUBTOTAL(103,$C$6:C201)</f>
        <v>196</v>
      </c>
      <c r="C201" s="56" t="str">
        <f t="shared" si="10"/>
        <v/>
      </c>
      <c r="D201" s="24"/>
      <c r="E201" s="25"/>
      <c r="F201" s="25"/>
      <c r="G201" s="25"/>
      <c r="H201" s="25"/>
      <c r="I201" s="26"/>
      <c r="J201" s="25"/>
      <c r="K201" s="27"/>
      <c r="L201" s="28"/>
      <c r="M201" s="25"/>
      <c r="N201" s="25"/>
      <c r="O201" s="24"/>
      <c r="P201" t="str">
        <f t="shared" si="11"/>
        <v/>
      </c>
      <c r="Q201" s="31">
        <f ca="1">SUBTOTAL(103,$C$6:R201)</f>
        <v>2</v>
      </c>
      <c r="R201">
        <f t="shared" si="9"/>
        <v>0</v>
      </c>
    </row>
    <row r="202" spans="2:18" x14ac:dyDescent="0.25">
      <c r="B202" s="31">
        <f>SUBTOTAL(103,$C$6:C202)</f>
        <v>197</v>
      </c>
      <c r="C202" s="56" t="str">
        <f t="shared" si="10"/>
        <v/>
      </c>
      <c r="D202" s="24"/>
      <c r="E202" s="25"/>
      <c r="F202" s="25"/>
      <c r="G202" s="25"/>
      <c r="H202" s="25"/>
      <c r="I202" s="26"/>
      <c r="J202" s="25"/>
      <c r="K202" s="27"/>
      <c r="L202" s="28"/>
      <c r="M202" s="25"/>
      <c r="N202" s="25"/>
      <c r="O202" s="24"/>
      <c r="P202" t="str">
        <f t="shared" si="11"/>
        <v/>
      </c>
      <c r="Q202" s="31">
        <f ca="1">SUBTOTAL(103,$C$6:R202)</f>
        <v>2</v>
      </c>
      <c r="R202">
        <f t="shared" si="9"/>
        <v>0</v>
      </c>
    </row>
    <row r="203" spans="2:18" x14ac:dyDescent="0.25">
      <c r="B203" s="31">
        <f>SUBTOTAL(103,$C$6:C203)</f>
        <v>198</v>
      </c>
      <c r="C203" s="56" t="str">
        <f t="shared" si="10"/>
        <v/>
      </c>
      <c r="D203" s="24"/>
      <c r="E203" s="25"/>
      <c r="F203" s="25"/>
      <c r="G203" s="25"/>
      <c r="H203" s="25"/>
      <c r="I203" s="26"/>
      <c r="J203" s="25"/>
      <c r="K203" s="27"/>
      <c r="L203" s="28"/>
      <c r="M203" s="25"/>
      <c r="N203" s="25"/>
      <c r="O203" s="24"/>
      <c r="P203" t="str">
        <f t="shared" si="11"/>
        <v/>
      </c>
      <c r="Q203" s="31">
        <f ca="1">SUBTOTAL(103,$C$6:R203)</f>
        <v>2</v>
      </c>
      <c r="R203">
        <f t="shared" si="9"/>
        <v>0</v>
      </c>
    </row>
    <row r="204" spans="2:18" x14ac:dyDescent="0.25">
      <c r="B204" s="31">
        <f>SUBTOTAL(103,$C$6:C204)</f>
        <v>199</v>
      </c>
      <c r="C204" s="56" t="str">
        <f t="shared" si="10"/>
        <v/>
      </c>
      <c r="D204" s="24"/>
      <c r="E204" s="25"/>
      <c r="F204" s="25"/>
      <c r="G204" s="25"/>
      <c r="H204" s="25"/>
      <c r="I204" s="26"/>
      <c r="J204" s="25"/>
      <c r="K204" s="27"/>
      <c r="L204" s="28"/>
      <c r="M204" s="25"/>
      <c r="N204" s="25"/>
      <c r="O204" s="24"/>
      <c r="P204" t="str">
        <f t="shared" si="11"/>
        <v/>
      </c>
      <c r="Q204" s="31">
        <f ca="1">SUBTOTAL(103,$C$6:R204)</f>
        <v>2</v>
      </c>
      <c r="R204">
        <f t="shared" si="9"/>
        <v>0</v>
      </c>
    </row>
    <row r="205" spans="2:18" x14ac:dyDescent="0.25">
      <c r="B205" s="31">
        <f>SUBTOTAL(103,$C$6:C205)</f>
        <v>200</v>
      </c>
      <c r="C205" s="56" t="str">
        <f t="shared" si="10"/>
        <v/>
      </c>
      <c r="D205" s="24"/>
      <c r="E205" s="25"/>
      <c r="F205" s="25"/>
      <c r="G205" s="25"/>
      <c r="H205" s="25"/>
      <c r="I205" s="26"/>
      <c r="J205" s="25"/>
      <c r="K205" s="27"/>
      <c r="L205" s="28"/>
      <c r="M205" s="25"/>
      <c r="N205" s="25"/>
      <c r="O205" s="24"/>
      <c r="P205" t="str">
        <f t="shared" si="11"/>
        <v/>
      </c>
      <c r="Q205" s="31">
        <f ca="1">SUBTOTAL(103,$C$6:R205)</f>
        <v>2</v>
      </c>
      <c r="R205">
        <f t="shared" si="9"/>
        <v>0</v>
      </c>
    </row>
    <row r="206" spans="2:18" x14ac:dyDescent="0.25">
      <c r="B206" s="31">
        <f>SUBTOTAL(103,$C$6:C206)</f>
        <v>201</v>
      </c>
      <c r="C206" s="56" t="str">
        <f t="shared" si="10"/>
        <v/>
      </c>
      <c r="D206" s="24"/>
      <c r="E206" s="25"/>
      <c r="F206" s="25"/>
      <c r="G206" s="25"/>
      <c r="H206" s="25"/>
      <c r="I206" s="26"/>
      <c r="J206" s="25"/>
      <c r="K206" s="27"/>
      <c r="L206" s="28"/>
      <c r="M206" s="25"/>
      <c r="N206" s="25"/>
      <c r="O206" s="24"/>
      <c r="P206" t="str">
        <f t="shared" si="11"/>
        <v/>
      </c>
      <c r="Q206" s="31">
        <f ca="1">SUBTOTAL(103,$C$6:R206)</f>
        <v>2</v>
      </c>
      <c r="R206">
        <f t="shared" si="9"/>
        <v>0</v>
      </c>
    </row>
    <row r="207" spans="2:18" x14ac:dyDescent="0.25">
      <c r="B207" s="31">
        <f>SUBTOTAL(103,$C$6:C207)</f>
        <v>202</v>
      </c>
      <c r="C207" s="56" t="str">
        <f t="shared" si="10"/>
        <v/>
      </c>
      <c r="D207" s="24"/>
      <c r="E207" s="25"/>
      <c r="F207" s="25"/>
      <c r="G207" s="25"/>
      <c r="H207" s="25"/>
      <c r="I207" s="26"/>
      <c r="J207" s="25"/>
      <c r="K207" s="27"/>
      <c r="L207" s="28"/>
      <c r="M207" s="25"/>
      <c r="N207" s="25"/>
      <c r="O207" s="24"/>
      <c r="P207" t="str">
        <f t="shared" si="11"/>
        <v/>
      </c>
      <c r="Q207" s="31">
        <f ca="1">SUBTOTAL(103,$C$6:R207)</f>
        <v>2</v>
      </c>
      <c r="R207">
        <f t="shared" si="9"/>
        <v>0</v>
      </c>
    </row>
    <row r="208" spans="2:18" x14ac:dyDescent="0.25">
      <c r="B208" s="31">
        <f>SUBTOTAL(103,$C$6:C208)</f>
        <v>203</v>
      </c>
      <c r="C208" s="56" t="str">
        <f t="shared" si="10"/>
        <v/>
      </c>
      <c r="D208" s="24"/>
      <c r="E208" s="25"/>
      <c r="F208" s="25"/>
      <c r="G208" s="25"/>
      <c r="H208" s="25"/>
      <c r="I208" s="26"/>
      <c r="J208" s="25"/>
      <c r="K208" s="27"/>
      <c r="L208" s="28"/>
      <c r="M208" s="25"/>
      <c r="N208" s="25"/>
      <c r="O208" s="24"/>
      <c r="P208" t="str">
        <f t="shared" si="11"/>
        <v/>
      </c>
      <c r="Q208" s="31">
        <f ca="1">SUBTOTAL(103,$C$6:R208)</f>
        <v>2</v>
      </c>
      <c r="R208">
        <f t="shared" si="9"/>
        <v>0</v>
      </c>
    </row>
    <row r="209" spans="2:18" x14ac:dyDescent="0.25">
      <c r="B209" s="31">
        <f>SUBTOTAL(103,$C$6:C209)</f>
        <v>204</v>
      </c>
      <c r="C209" s="56" t="str">
        <f t="shared" si="10"/>
        <v/>
      </c>
      <c r="D209" s="24"/>
      <c r="E209" s="25"/>
      <c r="F209" s="25"/>
      <c r="G209" s="25"/>
      <c r="H209" s="25"/>
      <c r="I209" s="26"/>
      <c r="J209" s="25"/>
      <c r="K209" s="27"/>
      <c r="L209" s="28"/>
      <c r="M209" s="25"/>
      <c r="N209" s="25"/>
      <c r="O209" s="24"/>
      <c r="P209" t="str">
        <f t="shared" si="11"/>
        <v/>
      </c>
      <c r="Q209" s="31">
        <f ca="1">SUBTOTAL(103,$C$6:R209)</f>
        <v>2</v>
      </c>
      <c r="R209">
        <f t="shared" si="9"/>
        <v>0</v>
      </c>
    </row>
    <row r="210" spans="2:18" x14ac:dyDescent="0.25">
      <c r="B210" s="31">
        <f>SUBTOTAL(103,$C$6:C210)</f>
        <v>205</v>
      </c>
      <c r="C210" s="56" t="str">
        <f t="shared" si="10"/>
        <v/>
      </c>
      <c r="D210" s="24"/>
      <c r="E210" s="25"/>
      <c r="F210" s="25"/>
      <c r="G210" s="25"/>
      <c r="H210" s="25"/>
      <c r="I210" s="26"/>
      <c r="J210" s="25"/>
      <c r="K210" s="27"/>
      <c r="L210" s="28"/>
      <c r="M210" s="25"/>
      <c r="N210" s="25"/>
      <c r="O210" s="24"/>
      <c r="P210" t="str">
        <f t="shared" si="11"/>
        <v/>
      </c>
      <c r="Q210" s="31">
        <f ca="1">SUBTOTAL(103,$C$6:R210)</f>
        <v>2</v>
      </c>
      <c r="R210">
        <f t="shared" si="9"/>
        <v>0</v>
      </c>
    </row>
    <row r="211" spans="2:18" x14ac:dyDescent="0.25">
      <c r="B211" s="31">
        <f>SUBTOTAL(103,$C$6:C211)</f>
        <v>206</v>
      </c>
      <c r="C211" s="56" t="str">
        <f t="shared" si="10"/>
        <v/>
      </c>
      <c r="D211" s="24"/>
      <c r="E211" s="25"/>
      <c r="F211" s="25"/>
      <c r="G211" s="25"/>
      <c r="H211" s="25"/>
      <c r="I211" s="26"/>
      <c r="J211" s="25"/>
      <c r="K211" s="27"/>
      <c r="L211" s="28"/>
      <c r="M211" s="25"/>
      <c r="N211" s="25"/>
      <c r="O211" s="24"/>
      <c r="P211" t="str">
        <f t="shared" si="11"/>
        <v/>
      </c>
      <c r="Q211" s="31">
        <f ca="1">SUBTOTAL(103,$C$6:R211)</f>
        <v>2</v>
      </c>
      <c r="R211">
        <f t="shared" si="9"/>
        <v>0</v>
      </c>
    </row>
    <row r="212" spans="2:18" x14ac:dyDescent="0.25">
      <c r="B212" s="31">
        <f>SUBTOTAL(103,$C$6:C212)</f>
        <v>207</v>
      </c>
      <c r="C212" s="56" t="str">
        <f t="shared" si="10"/>
        <v/>
      </c>
      <c r="D212" s="24"/>
      <c r="E212" s="25"/>
      <c r="F212" s="25"/>
      <c r="G212" s="25"/>
      <c r="H212" s="25"/>
      <c r="I212" s="26"/>
      <c r="J212" s="25"/>
      <c r="K212" s="27"/>
      <c r="L212" s="28"/>
      <c r="M212" s="25"/>
      <c r="N212" s="25"/>
      <c r="O212" s="24"/>
      <c r="P212" t="str">
        <f t="shared" si="11"/>
        <v/>
      </c>
      <c r="Q212" s="31">
        <f ca="1">SUBTOTAL(103,$C$6:R212)</f>
        <v>2</v>
      </c>
      <c r="R212">
        <f t="shared" si="9"/>
        <v>0</v>
      </c>
    </row>
    <row r="213" spans="2:18" x14ac:dyDescent="0.25">
      <c r="B213" s="31">
        <f>SUBTOTAL(103,$C$6:C213)</f>
        <v>208</v>
      </c>
      <c r="C213" s="56" t="str">
        <f t="shared" si="10"/>
        <v/>
      </c>
      <c r="D213" s="24"/>
      <c r="E213" s="25"/>
      <c r="F213" s="25"/>
      <c r="G213" s="25"/>
      <c r="H213" s="25"/>
      <c r="I213" s="26"/>
      <c r="J213" s="25"/>
      <c r="K213" s="27"/>
      <c r="L213" s="28"/>
      <c r="M213" s="25"/>
      <c r="N213" s="25"/>
      <c r="O213" s="24"/>
      <c r="P213" t="str">
        <f t="shared" si="11"/>
        <v/>
      </c>
      <c r="Q213" s="31">
        <f ca="1">SUBTOTAL(103,$C$6:R213)</f>
        <v>2</v>
      </c>
      <c r="R213">
        <f t="shared" si="9"/>
        <v>0</v>
      </c>
    </row>
    <row r="214" spans="2:18" x14ac:dyDescent="0.25">
      <c r="B214" s="31">
        <f>SUBTOTAL(103,$C$6:C214)</f>
        <v>209</v>
      </c>
      <c r="C214" s="56" t="str">
        <f t="shared" si="10"/>
        <v/>
      </c>
      <c r="D214" s="24"/>
      <c r="E214" s="25"/>
      <c r="F214" s="25"/>
      <c r="G214" s="25"/>
      <c r="H214" s="25"/>
      <c r="I214" s="26"/>
      <c r="J214" s="25"/>
      <c r="K214" s="27"/>
      <c r="L214" s="28"/>
      <c r="M214" s="25"/>
      <c r="N214" s="25"/>
      <c r="O214" s="24"/>
      <c r="P214" t="str">
        <f t="shared" si="11"/>
        <v/>
      </c>
      <c r="Q214" s="31">
        <f ca="1">SUBTOTAL(103,$C$6:R214)</f>
        <v>2</v>
      </c>
      <c r="R214">
        <f t="shared" si="9"/>
        <v>0</v>
      </c>
    </row>
    <row r="215" spans="2:18" x14ac:dyDescent="0.25">
      <c r="B215" s="31">
        <f>SUBTOTAL(103,$C$6:C215)</f>
        <v>210</v>
      </c>
      <c r="C215" s="56" t="str">
        <f t="shared" si="10"/>
        <v/>
      </c>
      <c r="D215" s="24"/>
      <c r="E215" s="25"/>
      <c r="F215" s="25"/>
      <c r="G215" s="25"/>
      <c r="H215" s="25"/>
      <c r="I215" s="26"/>
      <c r="J215" s="25"/>
      <c r="K215" s="27"/>
      <c r="L215" s="28"/>
      <c r="M215" s="25"/>
      <c r="N215" s="25"/>
      <c r="O215" s="24"/>
      <c r="P215" t="str">
        <f t="shared" si="11"/>
        <v/>
      </c>
      <c r="Q215" s="31">
        <f ca="1">SUBTOTAL(103,$C$6:R215)</f>
        <v>2</v>
      </c>
      <c r="R215">
        <f t="shared" si="9"/>
        <v>0</v>
      </c>
    </row>
    <row r="216" spans="2:18" x14ac:dyDescent="0.25">
      <c r="B216" s="31">
        <f>SUBTOTAL(103,$C$6:C216)</f>
        <v>211</v>
      </c>
      <c r="C216" s="56" t="str">
        <f t="shared" si="10"/>
        <v/>
      </c>
      <c r="D216" s="24"/>
      <c r="E216" s="25"/>
      <c r="F216" s="25"/>
      <c r="G216" s="25"/>
      <c r="H216" s="25"/>
      <c r="I216" s="26"/>
      <c r="J216" s="25"/>
      <c r="K216" s="27"/>
      <c r="L216" s="28"/>
      <c r="M216" s="25"/>
      <c r="N216" s="25"/>
      <c r="O216" s="24"/>
      <c r="P216" t="str">
        <f t="shared" si="11"/>
        <v/>
      </c>
      <c r="Q216" s="31">
        <f ca="1">SUBTOTAL(103,$C$6:R216)</f>
        <v>2</v>
      </c>
      <c r="R216">
        <f t="shared" si="9"/>
        <v>0</v>
      </c>
    </row>
    <row r="217" spans="2:18" x14ac:dyDescent="0.25">
      <c r="B217" s="31">
        <f>SUBTOTAL(103,$C$6:C217)</f>
        <v>212</v>
      </c>
      <c r="C217" s="56" t="str">
        <f t="shared" si="10"/>
        <v/>
      </c>
      <c r="D217" s="24"/>
      <c r="E217" s="25"/>
      <c r="F217" s="25"/>
      <c r="G217" s="25"/>
      <c r="H217" s="25"/>
      <c r="I217" s="26"/>
      <c r="J217" s="25"/>
      <c r="K217" s="27"/>
      <c r="L217" s="28"/>
      <c r="M217" s="25"/>
      <c r="N217" s="25"/>
      <c r="O217" s="24"/>
      <c r="P217" t="str">
        <f t="shared" si="11"/>
        <v/>
      </c>
      <c r="Q217" s="31">
        <f ca="1">SUBTOTAL(103,$C$6:R217)</f>
        <v>2</v>
      </c>
      <c r="R217">
        <f t="shared" si="9"/>
        <v>0</v>
      </c>
    </row>
    <row r="218" spans="2:18" x14ac:dyDescent="0.25">
      <c r="B218" s="31">
        <f>SUBTOTAL(103,$C$6:C218)</f>
        <v>213</v>
      </c>
      <c r="C218" s="56" t="str">
        <f t="shared" si="10"/>
        <v/>
      </c>
      <c r="D218" s="24"/>
      <c r="E218" s="25"/>
      <c r="F218" s="25"/>
      <c r="G218" s="25"/>
      <c r="H218" s="25"/>
      <c r="I218" s="26"/>
      <c r="J218" s="25"/>
      <c r="K218" s="27"/>
      <c r="L218" s="28"/>
      <c r="M218" s="25"/>
      <c r="N218" s="25"/>
      <c r="O218" s="24"/>
      <c r="P218" t="str">
        <f t="shared" si="11"/>
        <v/>
      </c>
      <c r="Q218" s="31">
        <f ca="1">SUBTOTAL(103,$C$6:R218)</f>
        <v>2</v>
      </c>
      <c r="R218">
        <f t="shared" si="9"/>
        <v>0</v>
      </c>
    </row>
    <row r="219" spans="2:18" x14ac:dyDescent="0.25">
      <c r="B219" s="31">
        <f>SUBTOTAL(103,$C$6:C219)</f>
        <v>214</v>
      </c>
      <c r="C219" s="56" t="str">
        <f t="shared" si="10"/>
        <v/>
      </c>
      <c r="D219" s="24"/>
      <c r="E219" s="25"/>
      <c r="F219" s="25"/>
      <c r="G219" s="25"/>
      <c r="H219" s="25"/>
      <c r="I219" s="26"/>
      <c r="J219" s="25"/>
      <c r="K219" s="27"/>
      <c r="L219" s="28"/>
      <c r="M219" s="25"/>
      <c r="N219" s="25"/>
      <c r="O219" s="24"/>
      <c r="P219" t="str">
        <f t="shared" si="11"/>
        <v/>
      </c>
      <c r="Q219" s="31">
        <f ca="1">SUBTOTAL(103,$C$6:R219)</f>
        <v>2</v>
      </c>
      <c r="R219">
        <f t="shared" si="9"/>
        <v>0</v>
      </c>
    </row>
    <row r="220" spans="2:18" x14ac:dyDescent="0.25">
      <c r="B220" s="31">
        <f>SUBTOTAL(103,$C$6:C220)</f>
        <v>215</v>
      </c>
      <c r="C220" s="56" t="str">
        <f t="shared" si="10"/>
        <v/>
      </c>
      <c r="D220" s="24"/>
      <c r="E220" s="25"/>
      <c r="F220" s="25"/>
      <c r="G220" s="25"/>
      <c r="H220" s="25"/>
      <c r="I220" s="26"/>
      <c r="J220" s="25"/>
      <c r="K220" s="27"/>
      <c r="L220" s="28"/>
      <c r="M220" s="25"/>
      <c r="N220" s="25"/>
      <c r="O220" s="24"/>
      <c r="P220" t="str">
        <f t="shared" si="11"/>
        <v/>
      </c>
      <c r="Q220" s="31">
        <f ca="1">SUBTOTAL(103,$C$6:R220)</f>
        <v>2</v>
      </c>
      <c r="R220">
        <f t="shared" si="9"/>
        <v>0</v>
      </c>
    </row>
    <row r="221" spans="2:18" x14ac:dyDescent="0.25">
      <c r="B221" s="31">
        <f>SUBTOTAL(103,$C$6:C221)</f>
        <v>216</v>
      </c>
      <c r="C221" s="56" t="str">
        <f t="shared" si="10"/>
        <v/>
      </c>
      <c r="D221" s="24"/>
      <c r="E221" s="25"/>
      <c r="F221" s="25"/>
      <c r="G221" s="25"/>
      <c r="H221" s="25"/>
      <c r="I221" s="26"/>
      <c r="J221" s="25"/>
      <c r="K221" s="27"/>
      <c r="L221" s="28"/>
      <c r="M221" s="25"/>
      <c r="N221" s="25"/>
      <c r="O221" s="24"/>
      <c r="P221" t="str">
        <f t="shared" si="11"/>
        <v/>
      </c>
      <c r="Q221" s="31">
        <f ca="1">SUBTOTAL(103,$C$6:R221)</f>
        <v>2</v>
      </c>
      <c r="R221">
        <f t="shared" si="9"/>
        <v>0</v>
      </c>
    </row>
    <row r="222" spans="2:18" x14ac:dyDescent="0.25">
      <c r="B222" s="31">
        <f>SUBTOTAL(103,$C$6:C222)</f>
        <v>217</v>
      </c>
      <c r="C222" s="56" t="str">
        <f t="shared" si="10"/>
        <v/>
      </c>
      <c r="D222" s="24"/>
      <c r="E222" s="25"/>
      <c r="F222" s="25"/>
      <c r="G222" s="25"/>
      <c r="H222" s="25"/>
      <c r="I222" s="26"/>
      <c r="J222" s="25"/>
      <c r="K222" s="27"/>
      <c r="L222" s="28"/>
      <c r="M222" s="25"/>
      <c r="N222" s="25"/>
      <c r="O222" s="24"/>
      <c r="P222" t="str">
        <f t="shared" si="11"/>
        <v/>
      </c>
      <c r="Q222" s="31">
        <f ca="1">SUBTOTAL(103,$C$6:R222)</f>
        <v>2</v>
      </c>
      <c r="R222">
        <f t="shared" si="9"/>
        <v>0</v>
      </c>
    </row>
    <row r="223" spans="2:18" x14ac:dyDescent="0.25">
      <c r="B223" s="31">
        <f>SUBTOTAL(103,$C$6:C223)</f>
        <v>218</v>
      </c>
      <c r="C223" s="56" t="str">
        <f t="shared" si="10"/>
        <v/>
      </c>
      <c r="D223" s="24"/>
      <c r="E223" s="25"/>
      <c r="F223" s="25"/>
      <c r="G223" s="25"/>
      <c r="H223" s="25"/>
      <c r="I223" s="26"/>
      <c r="J223" s="25"/>
      <c r="K223" s="27"/>
      <c r="L223" s="28"/>
      <c r="M223" s="25"/>
      <c r="N223" s="25"/>
      <c r="O223" s="24"/>
      <c r="P223" t="str">
        <f t="shared" si="11"/>
        <v/>
      </c>
      <c r="Q223" s="31">
        <f ca="1">SUBTOTAL(103,$C$6:R223)</f>
        <v>2</v>
      </c>
      <c r="R223">
        <f t="shared" si="9"/>
        <v>0</v>
      </c>
    </row>
    <row r="224" spans="2:18" x14ac:dyDescent="0.25">
      <c r="B224" s="31">
        <f>SUBTOTAL(103,$C$6:C224)</f>
        <v>219</v>
      </c>
      <c r="C224" s="56" t="str">
        <f t="shared" si="10"/>
        <v/>
      </c>
      <c r="D224" s="24"/>
      <c r="E224" s="25"/>
      <c r="F224" s="25"/>
      <c r="G224" s="25"/>
      <c r="H224" s="25"/>
      <c r="I224" s="26"/>
      <c r="J224" s="25"/>
      <c r="K224" s="27"/>
      <c r="L224" s="28"/>
      <c r="M224" s="25"/>
      <c r="N224" s="25"/>
      <c r="O224" s="24"/>
      <c r="P224" t="str">
        <f t="shared" si="11"/>
        <v/>
      </c>
      <c r="Q224" s="31">
        <f ca="1">SUBTOTAL(103,$C$6:R224)</f>
        <v>2</v>
      </c>
      <c r="R224">
        <f t="shared" si="9"/>
        <v>0</v>
      </c>
    </row>
    <row r="225" spans="2:18" x14ac:dyDescent="0.25">
      <c r="B225" s="31">
        <f>SUBTOTAL(103,$C$6:C225)</f>
        <v>220</v>
      </c>
      <c r="C225" s="56" t="str">
        <f t="shared" si="10"/>
        <v/>
      </c>
      <c r="D225" s="24"/>
      <c r="E225" s="25"/>
      <c r="F225" s="25"/>
      <c r="G225" s="25"/>
      <c r="H225" s="25"/>
      <c r="I225" s="26"/>
      <c r="J225" s="25"/>
      <c r="K225" s="27"/>
      <c r="L225" s="28"/>
      <c r="M225" s="25"/>
      <c r="N225" s="25"/>
      <c r="O225" s="24"/>
      <c r="P225" t="str">
        <f t="shared" si="11"/>
        <v/>
      </c>
      <c r="Q225" s="31">
        <f ca="1">SUBTOTAL(103,$C$6:R225)</f>
        <v>2</v>
      </c>
      <c r="R225">
        <f t="shared" si="9"/>
        <v>0</v>
      </c>
    </row>
    <row r="226" spans="2:18" x14ac:dyDescent="0.25">
      <c r="B226" s="31">
        <f>SUBTOTAL(103,$C$6:C226)</f>
        <v>221</v>
      </c>
      <c r="C226" s="56" t="str">
        <f t="shared" si="10"/>
        <v/>
      </c>
      <c r="D226" s="24"/>
      <c r="E226" s="25"/>
      <c r="F226" s="25"/>
      <c r="G226" s="25"/>
      <c r="H226" s="25"/>
      <c r="I226" s="26"/>
      <c r="J226" s="25"/>
      <c r="K226" s="27"/>
      <c r="L226" s="28"/>
      <c r="M226" s="25"/>
      <c r="N226" s="25"/>
      <c r="O226" s="24"/>
      <c r="P226" t="str">
        <f t="shared" si="11"/>
        <v/>
      </c>
      <c r="Q226" s="31">
        <f ca="1">SUBTOTAL(103,$C$6:R226)</f>
        <v>2</v>
      </c>
      <c r="R226">
        <f t="shared" si="9"/>
        <v>0</v>
      </c>
    </row>
    <row r="227" spans="2:18" x14ac:dyDescent="0.25">
      <c r="B227" s="31">
        <f>SUBTOTAL(103,$C$6:C227)</f>
        <v>222</v>
      </c>
      <c r="C227" s="56" t="str">
        <f t="shared" si="10"/>
        <v/>
      </c>
      <c r="D227" s="24"/>
      <c r="E227" s="25"/>
      <c r="F227" s="25"/>
      <c r="G227" s="25"/>
      <c r="H227" s="25"/>
      <c r="I227" s="26"/>
      <c r="J227" s="25"/>
      <c r="K227" s="27"/>
      <c r="L227" s="28"/>
      <c r="M227" s="25"/>
      <c r="N227" s="25"/>
      <c r="O227" s="24"/>
      <c r="P227" t="str">
        <f t="shared" si="11"/>
        <v/>
      </c>
      <c r="Q227" s="31">
        <f ca="1">SUBTOTAL(103,$C$6:R227)</f>
        <v>2</v>
      </c>
      <c r="R227">
        <f t="shared" si="9"/>
        <v>0</v>
      </c>
    </row>
    <row r="228" spans="2:18" x14ac:dyDescent="0.25">
      <c r="B228" s="31">
        <f>SUBTOTAL(103,$C$6:C228)</f>
        <v>223</v>
      </c>
      <c r="C228" s="56" t="str">
        <f t="shared" si="10"/>
        <v/>
      </c>
      <c r="D228" s="24"/>
      <c r="E228" s="25"/>
      <c r="F228" s="25"/>
      <c r="G228" s="25"/>
      <c r="H228" s="25"/>
      <c r="I228" s="26"/>
      <c r="J228" s="25"/>
      <c r="K228" s="27"/>
      <c r="L228" s="28"/>
      <c r="M228" s="25"/>
      <c r="N228" s="25"/>
      <c r="O228" s="24"/>
      <c r="P228" t="str">
        <f t="shared" si="11"/>
        <v/>
      </c>
      <c r="Q228" s="31">
        <f ca="1">SUBTOTAL(103,$C$6:R228)</f>
        <v>2</v>
      </c>
      <c r="R228">
        <f t="shared" si="9"/>
        <v>0</v>
      </c>
    </row>
    <row r="229" spans="2:18" x14ac:dyDescent="0.25">
      <c r="B229" s="31">
        <f>SUBTOTAL(103,$C$6:C229)</f>
        <v>224</v>
      </c>
      <c r="C229" s="56" t="str">
        <f t="shared" si="10"/>
        <v/>
      </c>
      <c r="D229" s="24"/>
      <c r="E229" s="25"/>
      <c r="F229" s="25"/>
      <c r="G229" s="25"/>
      <c r="H229" s="25"/>
      <c r="I229" s="26"/>
      <c r="J229" s="25"/>
      <c r="K229" s="27"/>
      <c r="L229" s="28"/>
      <c r="M229" s="25"/>
      <c r="N229" s="25"/>
      <c r="O229" s="24"/>
      <c r="P229" t="str">
        <f t="shared" si="11"/>
        <v/>
      </c>
      <c r="Q229" s="31">
        <f ca="1">SUBTOTAL(103,$C$6:R229)</f>
        <v>2</v>
      </c>
      <c r="R229">
        <f t="shared" si="9"/>
        <v>0</v>
      </c>
    </row>
    <row r="230" spans="2:18" x14ac:dyDescent="0.25">
      <c r="B230" s="31">
        <f>SUBTOTAL(103,$C$6:C230)</f>
        <v>225</v>
      </c>
      <c r="C230" s="56" t="str">
        <f t="shared" si="10"/>
        <v/>
      </c>
      <c r="D230" s="24"/>
      <c r="E230" s="25"/>
      <c r="F230" s="25"/>
      <c r="G230" s="25"/>
      <c r="H230" s="25"/>
      <c r="I230" s="26"/>
      <c r="J230" s="25"/>
      <c r="K230" s="27"/>
      <c r="L230" s="28"/>
      <c r="M230" s="25"/>
      <c r="N230" s="25"/>
      <c r="O230" s="24"/>
      <c r="P230" t="str">
        <f t="shared" si="11"/>
        <v/>
      </c>
      <c r="Q230" s="31">
        <f ca="1">SUBTOTAL(103,$C$6:R230)</f>
        <v>2</v>
      </c>
      <c r="R230">
        <f t="shared" si="9"/>
        <v>0</v>
      </c>
    </row>
    <row r="231" spans="2:18" x14ac:dyDescent="0.25">
      <c r="B231" s="31">
        <f>SUBTOTAL(103,$C$6:C231)</f>
        <v>226</v>
      </c>
      <c r="C231" s="56" t="str">
        <f t="shared" si="10"/>
        <v/>
      </c>
      <c r="D231" s="24"/>
      <c r="E231" s="25"/>
      <c r="F231" s="25"/>
      <c r="G231" s="25"/>
      <c r="H231" s="25"/>
      <c r="I231" s="26"/>
      <c r="J231" s="25"/>
      <c r="K231" s="27"/>
      <c r="L231" s="28"/>
      <c r="M231" s="25"/>
      <c r="N231" s="25"/>
      <c r="O231" s="24"/>
      <c r="P231" t="str">
        <f t="shared" si="11"/>
        <v/>
      </c>
      <c r="Q231" s="31">
        <f ca="1">SUBTOTAL(103,$C$6:R231)</f>
        <v>2</v>
      </c>
      <c r="R231">
        <f t="shared" si="9"/>
        <v>0</v>
      </c>
    </row>
    <row r="232" spans="2:18" x14ac:dyDescent="0.25">
      <c r="B232" s="31">
        <f>SUBTOTAL(103,$C$6:C232)</f>
        <v>227</v>
      </c>
      <c r="C232" s="56" t="str">
        <f t="shared" si="10"/>
        <v/>
      </c>
      <c r="D232" s="24"/>
      <c r="E232" s="25"/>
      <c r="F232" s="25"/>
      <c r="G232" s="25"/>
      <c r="H232" s="25"/>
      <c r="I232" s="26"/>
      <c r="J232" s="25"/>
      <c r="K232" s="27"/>
      <c r="L232" s="28"/>
      <c r="M232" s="25"/>
      <c r="N232" s="25"/>
      <c r="O232" s="24"/>
      <c r="P232" t="str">
        <f t="shared" si="11"/>
        <v/>
      </c>
      <c r="Q232" s="31">
        <f ca="1">SUBTOTAL(103,$C$6:R232)</f>
        <v>2</v>
      </c>
      <c r="R232">
        <f t="shared" si="9"/>
        <v>0</v>
      </c>
    </row>
    <row r="233" spans="2:18" x14ac:dyDescent="0.25">
      <c r="B233" s="31">
        <f>SUBTOTAL(103,$C$6:C233)</f>
        <v>228</v>
      </c>
      <c r="C233" s="56" t="str">
        <f t="shared" si="10"/>
        <v/>
      </c>
      <c r="D233" s="24"/>
      <c r="E233" s="25"/>
      <c r="F233" s="25"/>
      <c r="G233" s="25"/>
      <c r="H233" s="25"/>
      <c r="I233" s="26"/>
      <c r="J233" s="25"/>
      <c r="K233" s="27"/>
      <c r="L233" s="28"/>
      <c r="M233" s="25"/>
      <c r="N233" s="25"/>
      <c r="O233" s="24"/>
      <c r="P233" t="str">
        <f t="shared" si="11"/>
        <v/>
      </c>
      <c r="Q233" s="31">
        <f ca="1">SUBTOTAL(103,$C$6:R233)</f>
        <v>2</v>
      </c>
      <c r="R233">
        <f t="shared" si="9"/>
        <v>0</v>
      </c>
    </row>
    <row r="234" spans="2:18" x14ac:dyDescent="0.25">
      <c r="B234" s="31">
        <f>SUBTOTAL(103,$C$6:C234)</f>
        <v>229</v>
      </c>
      <c r="C234" s="56" t="str">
        <f t="shared" si="10"/>
        <v/>
      </c>
      <c r="D234" s="24"/>
      <c r="E234" s="25"/>
      <c r="F234" s="25"/>
      <c r="G234" s="25"/>
      <c r="H234" s="25"/>
      <c r="I234" s="26"/>
      <c r="J234" s="25"/>
      <c r="K234" s="27"/>
      <c r="L234" s="28"/>
      <c r="M234" s="25"/>
      <c r="N234" s="25"/>
      <c r="O234" s="24"/>
      <c r="P234" t="str">
        <f t="shared" si="11"/>
        <v/>
      </c>
      <c r="Q234" s="31">
        <f ca="1">SUBTOTAL(103,$C$6:R234)</f>
        <v>2</v>
      </c>
      <c r="R234">
        <f t="shared" si="9"/>
        <v>0</v>
      </c>
    </row>
    <row r="235" spans="2:18" x14ac:dyDescent="0.25">
      <c r="B235" s="31">
        <f>SUBTOTAL(103,$C$6:C235)</f>
        <v>230</v>
      </c>
      <c r="C235" s="56" t="str">
        <f t="shared" si="10"/>
        <v/>
      </c>
      <c r="D235" s="24"/>
      <c r="E235" s="25"/>
      <c r="F235" s="25"/>
      <c r="G235" s="25"/>
      <c r="H235" s="25"/>
      <c r="I235" s="26"/>
      <c r="J235" s="25"/>
      <c r="K235" s="27"/>
      <c r="L235" s="28"/>
      <c r="M235" s="25"/>
      <c r="N235" s="25"/>
      <c r="O235" s="24"/>
      <c r="P235" t="str">
        <f t="shared" si="11"/>
        <v/>
      </c>
      <c r="Q235" s="31">
        <f ca="1">SUBTOTAL(103,$C$6:R235)</f>
        <v>2</v>
      </c>
      <c r="R235">
        <f t="shared" si="9"/>
        <v>0</v>
      </c>
    </row>
    <row r="236" spans="2:18" x14ac:dyDescent="0.25">
      <c r="B236" s="31">
        <f>SUBTOTAL(103,$C$6:C236)</f>
        <v>231</v>
      </c>
      <c r="C236" s="56" t="str">
        <f t="shared" si="10"/>
        <v/>
      </c>
      <c r="D236" s="24"/>
      <c r="E236" s="25"/>
      <c r="F236" s="25"/>
      <c r="G236" s="25"/>
      <c r="H236" s="25"/>
      <c r="I236" s="26"/>
      <c r="J236" s="25"/>
      <c r="K236" s="27"/>
      <c r="L236" s="28"/>
      <c r="M236" s="25"/>
      <c r="N236" s="25"/>
      <c r="O236" s="24"/>
      <c r="P236" t="str">
        <f t="shared" si="11"/>
        <v/>
      </c>
      <c r="Q236" s="31">
        <f ca="1">SUBTOTAL(103,$C$6:R236)</f>
        <v>2</v>
      </c>
      <c r="R236">
        <f t="shared" si="9"/>
        <v>0</v>
      </c>
    </row>
    <row r="237" spans="2:18" x14ac:dyDescent="0.25">
      <c r="B237" s="31">
        <f>SUBTOTAL(103,$C$6:C237)</f>
        <v>232</v>
      </c>
      <c r="C237" s="56" t="str">
        <f t="shared" si="10"/>
        <v/>
      </c>
      <c r="D237" s="24"/>
      <c r="E237" s="25"/>
      <c r="F237" s="25"/>
      <c r="G237" s="25"/>
      <c r="H237" s="25"/>
      <c r="I237" s="26"/>
      <c r="J237" s="25"/>
      <c r="K237" s="27"/>
      <c r="L237" s="28"/>
      <c r="M237" s="25"/>
      <c r="N237" s="25"/>
      <c r="O237" s="24"/>
      <c r="P237" t="str">
        <f t="shared" si="11"/>
        <v/>
      </c>
      <c r="Q237" s="31">
        <f ca="1">SUBTOTAL(103,$C$6:R237)</f>
        <v>2</v>
      </c>
      <c r="R237">
        <f t="shared" si="9"/>
        <v>0</v>
      </c>
    </row>
    <row r="238" spans="2:18" x14ac:dyDescent="0.25">
      <c r="B238" s="31">
        <f>SUBTOTAL(103,$C$6:C238)</f>
        <v>233</v>
      </c>
      <c r="C238" s="56" t="str">
        <f t="shared" si="10"/>
        <v/>
      </c>
      <c r="D238" s="24"/>
      <c r="E238" s="25"/>
      <c r="F238" s="25"/>
      <c r="G238" s="25"/>
      <c r="H238" s="25"/>
      <c r="I238" s="26"/>
      <c r="J238" s="25"/>
      <c r="K238" s="27"/>
      <c r="L238" s="28"/>
      <c r="M238" s="25"/>
      <c r="N238" s="25"/>
      <c r="O238" s="24"/>
      <c r="P238" t="str">
        <f t="shared" si="11"/>
        <v/>
      </c>
      <c r="Q238" s="31">
        <f ca="1">SUBTOTAL(103,$C$6:R238)</f>
        <v>2</v>
      </c>
      <c r="R238">
        <f t="shared" si="9"/>
        <v>0</v>
      </c>
    </row>
    <row r="239" spans="2:18" x14ac:dyDescent="0.25">
      <c r="B239" s="31">
        <f>SUBTOTAL(103,$C$6:C239)</f>
        <v>234</v>
      </c>
      <c r="C239" s="56" t="str">
        <f t="shared" si="10"/>
        <v/>
      </c>
      <c r="D239" s="24"/>
      <c r="E239" s="25"/>
      <c r="F239" s="25"/>
      <c r="G239" s="25"/>
      <c r="H239" s="25"/>
      <c r="I239" s="26"/>
      <c r="J239" s="25"/>
      <c r="K239" s="27"/>
      <c r="L239" s="28"/>
      <c r="M239" s="25"/>
      <c r="N239" s="25"/>
      <c r="O239" s="24"/>
      <c r="P239" t="str">
        <f t="shared" si="11"/>
        <v/>
      </c>
      <c r="Q239" s="31">
        <f ca="1">SUBTOTAL(103,$C$6:R239)</f>
        <v>2</v>
      </c>
      <c r="R239">
        <f t="shared" si="9"/>
        <v>0</v>
      </c>
    </row>
    <row r="240" spans="2:18" x14ac:dyDescent="0.25">
      <c r="B240" s="31">
        <f>SUBTOTAL(103,$C$6:C240)</f>
        <v>235</v>
      </c>
      <c r="C240" s="56" t="str">
        <f t="shared" si="10"/>
        <v/>
      </c>
      <c r="D240" s="24"/>
      <c r="E240" s="25"/>
      <c r="F240" s="25"/>
      <c r="G240" s="25"/>
      <c r="H240" s="25"/>
      <c r="I240" s="26"/>
      <c r="J240" s="25"/>
      <c r="K240" s="27"/>
      <c r="L240" s="28"/>
      <c r="M240" s="25"/>
      <c r="N240" s="25"/>
      <c r="O240" s="24"/>
      <c r="P240" t="str">
        <f t="shared" si="11"/>
        <v/>
      </c>
      <c r="Q240" s="31">
        <f ca="1">SUBTOTAL(103,$C$6:R240)</f>
        <v>2</v>
      </c>
      <c r="R240">
        <f t="shared" si="9"/>
        <v>0</v>
      </c>
    </row>
    <row r="241" spans="2:18" x14ac:dyDescent="0.25">
      <c r="B241" s="31">
        <f>SUBTOTAL(103,$C$6:C241)</f>
        <v>236</v>
      </c>
      <c r="C241" s="56" t="str">
        <f t="shared" si="10"/>
        <v/>
      </c>
      <c r="D241" s="24"/>
      <c r="E241" s="25"/>
      <c r="F241" s="25"/>
      <c r="G241" s="25"/>
      <c r="H241" s="25"/>
      <c r="I241" s="26"/>
      <c r="J241" s="25"/>
      <c r="K241" s="27"/>
      <c r="L241" s="28"/>
      <c r="M241" s="25"/>
      <c r="N241" s="25"/>
      <c r="O241" s="24"/>
      <c r="P241" t="str">
        <f t="shared" si="11"/>
        <v/>
      </c>
      <c r="Q241" s="31">
        <f ca="1">SUBTOTAL(103,$C$6:R241)</f>
        <v>2</v>
      </c>
      <c r="R241">
        <f t="shared" si="9"/>
        <v>0</v>
      </c>
    </row>
    <row r="242" spans="2:18" x14ac:dyDescent="0.25">
      <c r="B242" s="31">
        <f>SUBTOTAL(103,$C$6:C242)</f>
        <v>237</v>
      </c>
      <c r="C242" s="56" t="str">
        <f t="shared" si="10"/>
        <v/>
      </c>
      <c r="D242" s="24"/>
      <c r="E242" s="25"/>
      <c r="F242" s="25"/>
      <c r="G242" s="25"/>
      <c r="H242" s="25"/>
      <c r="I242" s="26"/>
      <c r="J242" s="25"/>
      <c r="K242" s="27"/>
      <c r="L242" s="28"/>
      <c r="M242" s="25"/>
      <c r="N242" s="25"/>
      <c r="O242" s="24"/>
      <c r="P242" t="str">
        <f t="shared" si="11"/>
        <v/>
      </c>
      <c r="Q242" s="31">
        <f ca="1">SUBTOTAL(103,$C$6:R242)</f>
        <v>2</v>
      </c>
      <c r="R242">
        <f t="shared" si="9"/>
        <v>0</v>
      </c>
    </row>
    <row r="243" spans="2:18" x14ac:dyDescent="0.25">
      <c r="B243" s="31">
        <f>SUBTOTAL(103,$C$6:C243)</f>
        <v>238</v>
      </c>
      <c r="C243" s="56" t="str">
        <f t="shared" si="10"/>
        <v/>
      </c>
      <c r="D243" s="24"/>
      <c r="E243" s="25"/>
      <c r="F243" s="25"/>
      <c r="G243" s="25"/>
      <c r="H243" s="25"/>
      <c r="I243" s="26"/>
      <c r="J243" s="25"/>
      <c r="K243" s="27"/>
      <c r="L243" s="28"/>
      <c r="M243" s="25"/>
      <c r="N243" s="25"/>
      <c r="O243" s="24"/>
      <c r="P243" t="str">
        <f t="shared" si="11"/>
        <v/>
      </c>
      <c r="Q243" s="31">
        <f ca="1">SUBTOTAL(103,$C$6:R243)</f>
        <v>2</v>
      </c>
      <c r="R243">
        <f t="shared" si="9"/>
        <v>0</v>
      </c>
    </row>
    <row r="244" spans="2:18" x14ac:dyDescent="0.25">
      <c r="B244" s="31">
        <f>SUBTOTAL(103,$C$6:C244)</f>
        <v>239</v>
      </c>
      <c r="C244" s="56" t="str">
        <f t="shared" si="10"/>
        <v/>
      </c>
      <c r="D244" s="24"/>
      <c r="E244" s="25"/>
      <c r="F244" s="25"/>
      <c r="G244" s="25"/>
      <c r="H244" s="25"/>
      <c r="I244" s="26"/>
      <c r="J244" s="25"/>
      <c r="K244" s="27"/>
      <c r="L244" s="28"/>
      <c r="M244" s="25"/>
      <c r="N244" s="25"/>
      <c r="O244" s="24"/>
      <c r="P244" t="str">
        <f t="shared" si="11"/>
        <v/>
      </c>
      <c r="Q244" s="31">
        <f ca="1">SUBTOTAL(103,$C$6:R244)</f>
        <v>2</v>
      </c>
      <c r="R244">
        <f t="shared" si="9"/>
        <v>0</v>
      </c>
    </row>
    <row r="245" spans="2:18" x14ac:dyDescent="0.25">
      <c r="B245" s="31">
        <f>SUBTOTAL(103,$C$6:C245)</f>
        <v>240</v>
      </c>
      <c r="C245" s="56" t="str">
        <f t="shared" si="10"/>
        <v/>
      </c>
      <c r="D245" s="24"/>
      <c r="E245" s="25"/>
      <c r="F245" s="25"/>
      <c r="G245" s="25"/>
      <c r="H245" s="25"/>
      <c r="I245" s="26"/>
      <c r="J245" s="25"/>
      <c r="K245" s="27"/>
      <c r="L245" s="28"/>
      <c r="M245" s="25"/>
      <c r="N245" s="25"/>
      <c r="O245" s="24"/>
      <c r="P245" t="str">
        <f t="shared" si="11"/>
        <v/>
      </c>
      <c r="Q245" s="31">
        <f ca="1">SUBTOTAL(103,$C$6:R245)</f>
        <v>2</v>
      </c>
      <c r="R245">
        <f t="shared" si="9"/>
        <v>0</v>
      </c>
    </row>
    <row r="246" spans="2:18" x14ac:dyDescent="0.25">
      <c r="B246" s="31">
        <f>SUBTOTAL(103,$C$6:C246)</f>
        <v>241</v>
      </c>
      <c r="C246" s="56" t="str">
        <f t="shared" si="10"/>
        <v/>
      </c>
      <c r="D246" s="24"/>
      <c r="E246" s="25"/>
      <c r="F246" s="25"/>
      <c r="G246" s="25"/>
      <c r="H246" s="25"/>
      <c r="I246" s="26"/>
      <c r="J246" s="25"/>
      <c r="K246" s="27"/>
      <c r="L246" s="28"/>
      <c r="M246" s="25"/>
      <c r="N246" s="25"/>
      <c r="O246" s="24"/>
      <c r="P246" t="str">
        <f t="shared" si="11"/>
        <v/>
      </c>
      <c r="Q246" s="31">
        <f ca="1">SUBTOTAL(103,$C$6:R246)</f>
        <v>2</v>
      </c>
      <c r="R246">
        <f t="shared" si="9"/>
        <v>0</v>
      </c>
    </row>
    <row r="247" spans="2:18" x14ac:dyDescent="0.25">
      <c r="B247" s="31">
        <f>SUBTOTAL(103,$C$6:C247)</f>
        <v>242</v>
      </c>
      <c r="C247" s="56" t="str">
        <f t="shared" si="10"/>
        <v/>
      </c>
      <c r="D247" s="24"/>
      <c r="E247" s="25"/>
      <c r="F247" s="25"/>
      <c r="G247" s="25"/>
      <c r="H247" s="25"/>
      <c r="I247" s="26"/>
      <c r="J247" s="25"/>
      <c r="K247" s="27"/>
      <c r="L247" s="28"/>
      <c r="M247" s="25"/>
      <c r="N247" s="25"/>
      <c r="O247" s="24"/>
      <c r="P247" t="str">
        <f t="shared" si="11"/>
        <v/>
      </c>
      <c r="Q247" s="31">
        <f ca="1">SUBTOTAL(103,$C$6:R247)</f>
        <v>2</v>
      </c>
      <c r="R247">
        <f t="shared" si="9"/>
        <v>0</v>
      </c>
    </row>
    <row r="248" spans="2:18" x14ac:dyDescent="0.25">
      <c r="B248" s="31">
        <f>SUBTOTAL(103,$C$6:C248)</f>
        <v>243</v>
      </c>
      <c r="C248" s="56" t="str">
        <f t="shared" si="10"/>
        <v/>
      </c>
      <c r="D248" s="24"/>
      <c r="E248" s="25"/>
      <c r="F248" s="25"/>
      <c r="G248" s="25"/>
      <c r="H248" s="25"/>
      <c r="I248" s="26"/>
      <c r="J248" s="25"/>
      <c r="K248" s="27"/>
      <c r="L248" s="28"/>
      <c r="M248" s="25"/>
      <c r="N248" s="25"/>
      <c r="O248" s="24"/>
      <c r="P248" t="str">
        <f t="shared" si="11"/>
        <v/>
      </c>
      <c r="Q248" s="31">
        <f ca="1">SUBTOTAL(103,$C$6:R248)</f>
        <v>2</v>
      </c>
      <c r="R248">
        <f t="shared" si="9"/>
        <v>0</v>
      </c>
    </row>
    <row r="249" spans="2:18" x14ac:dyDescent="0.25">
      <c r="B249" s="31">
        <f>SUBTOTAL(103,$C$6:C249)</f>
        <v>244</v>
      </c>
      <c r="C249" s="56" t="str">
        <f t="shared" si="10"/>
        <v/>
      </c>
      <c r="D249" s="24"/>
      <c r="E249" s="25"/>
      <c r="F249" s="25"/>
      <c r="G249" s="25"/>
      <c r="H249" s="25"/>
      <c r="I249" s="26"/>
      <c r="J249" s="25"/>
      <c r="K249" s="27"/>
      <c r="L249" s="28"/>
      <c r="M249" s="25"/>
      <c r="N249" s="25"/>
      <c r="O249" s="24"/>
      <c r="P249" t="str">
        <f t="shared" si="11"/>
        <v/>
      </c>
      <c r="Q249" s="31">
        <f ca="1">SUBTOTAL(103,$C$6:R249)</f>
        <v>2</v>
      </c>
      <c r="R249">
        <f t="shared" si="9"/>
        <v>0</v>
      </c>
    </row>
    <row r="250" spans="2:18" x14ac:dyDescent="0.25">
      <c r="B250" s="31">
        <f>SUBTOTAL(103,$C$6:C250)</f>
        <v>245</v>
      </c>
      <c r="C250" s="56" t="str">
        <f t="shared" si="10"/>
        <v/>
      </c>
      <c r="D250" s="24"/>
      <c r="E250" s="25"/>
      <c r="F250" s="25"/>
      <c r="G250" s="25"/>
      <c r="H250" s="25"/>
      <c r="I250" s="26"/>
      <c r="J250" s="25"/>
      <c r="K250" s="27"/>
      <c r="L250" s="28"/>
      <c r="M250" s="25"/>
      <c r="N250" s="25"/>
      <c r="O250" s="24"/>
      <c r="P250" t="str">
        <f t="shared" si="11"/>
        <v/>
      </c>
      <c r="Q250" s="31">
        <f ca="1">SUBTOTAL(103,$C$6:R250)</f>
        <v>2</v>
      </c>
      <c r="R250">
        <f t="shared" si="9"/>
        <v>0</v>
      </c>
    </row>
    <row r="251" spans="2:18" x14ac:dyDescent="0.25">
      <c r="B251" s="31">
        <f>SUBTOTAL(103,$C$6:C251)</f>
        <v>246</v>
      </c>
      <c r="C251" s="56" t="str">
        <f t="shared" si="10"/>
        <v/>
      </c>
      <c r="D251" s="24"/>
      <c r="E251" s="25"/>
      <c r="F251" s="25"/>
      <c r="G251" s="25"/>
      <c r="H251" s="25"/>
      <c r="I251" s="26"/>
      <c r="J251" s="25"/>
      <c r="K251" s="27"/>
      <c r="L251" s="28"/>
      <c r="M251" s="25"/>
      <c r="N251" s="25"/>
      <c r="O251" s="24"/>
      <c r="P251" t="str">
        <f t="shared" si="11"/>
        <v/>
      </c>
      <c r="Q251" s="31">
        <f ca="1">SUBTOTAL(103,$C$6:R251)</f>
        <v>2</v>
      </c>
      <c r="R251">
        <f t="shared" si="9"/>
        <v>0</v>
      </c>
    </row>
    <row r="252" spans="2:18" x14ac:dyDescent="0.25">
      <c r="B252" s="31">
        <f>SUBTOTAL(103,$C$6:C252)</f>
        <v>247</v>
      </c>
      <c r="C252" s="56" t="str">
        <f t="shared" si="10"/>
        <v/>
      </c>
      <c r="D252" s="24"/>
      <c r="E252" s="25"/>
      <c r="F252" s="25"/>
      <c r="G252" s="25"/>
      <c r="H252" s="25"/>
      <c r="I252" s="26"/>
      <c r="J252" s="25"/>
      <c r="K252" s="27"/>
      <c r="L252" s="28"/>
      <c r="M252" s="25"/>
      <c r="N252" s="25"/>
      <c r="O252" s="24"/>
      <c r="P252" t="str">
        <f t="shared" si="11"/>
        <v/>
      </c>
      <c r="Q252" s="31">
        <f ca="1">SUBTOTAL(103,$C$6:R252)</f>
        <v>2</v>
      </c>
      <c r="R252">
        <f t="shared" si="9"/>
        <v>0</v>
      </c>
    </row>
    <row r="253" spans="2:18" x14ac:dyDescent="0.25">
      <c r="B253" s="31">
        <f>SUBTOTAL(103,$C$6:C253)</f>
        <v>248</v>
      </c>
      <c r="C253" s="56" t="str">
        <f t="shared" si="10"/>
        <v/>
      </c>
      <c r="D253" s="24"/>
      <c r="E253" s="25"/>
      <c r="F253" s="25"/>
      <c r="G253" s="25"/>
      <c r="H253" s="25"/>
      <c r="I253" s="26"/>
      <c r="J253" s="25"/>
      <c r="K253" s="27"/>
      <c r="L253" s="28"/>
      <c r="M253" s="25"/>
      <c r="N253" s="25"/>
      <c r="O253" s="24"/>
      <c r="P253" t="str">
        <f t="shared" si="11"/>
        <v/>
      </c>
      <c r="Q253" s="31">
        <f ca="1">SUBTOTAL(103,$C$6:R253)</f>
        <v>2</v>
      </c>
      <c r="R253">
        <f t="shared" si="9"/>
        <v>0</v>
      </c>
    </row>
    <row r="254" spans="2:18" x14ac:dyDescent="0.25">
      <c r="B254" s="31">
        <f>SUBTOTAL(103,$C$6:C254)</f>
        <v>249</v>
      </c>
      <c r="C254" s="56" t="str">
        <f t="shared" si="10"/>
        <v/>
      </c>
      <c r="D254" s="24"/>
      <c r="E254" s="25"/>
      <c r="F254" s="25"/>
      <c r="G254" s="25"/>
      <c r="H254" s="25"/>
      <c r="I254" s="26"/>
      <c r="J254" s="25"/>
      <c r="K254" s="27"/>
      <c r="L254" s="28"/>
      <c r="M254" s="25"/>
      <c r="N254" s="25"/>
      <c r="O254" s="24"/>
      <c r="P254" t="str">
        <f t="shared" si="11"/>
        <v/>
      </c>
      <c r="Q254" s="31">
        <f ca="1">SUBTOTAL(103,$C$6:R254)</f>
        <v>2</v>
      </c>
      <c r="R254">
        <f t="shared" si="9"/>
        <v>0</v>
      </c>
    </row>
    <row r="255" spans="2:18" x14ac:dyDescent="0.25">
      <c r="B255" s="31">
        <f>SUBTOTAL(103,$C$6:C255)</f>
        <v>250</v>
      </c>
      <c r="C255" s="56" t="str">
        <f t="shared" si="10"/>
        <v/>
      </c>
      <c r="D255" s="24"/>
      <c r="E255" s="25"/>
      <c r="F255" s="25"/>
      <c r="G255" s="25"/>
      <c r="H255" s="25"/>
      <c r="I255" s="26"/>
      <c r="J255" s="25"/>
      <c r="K255" s="27"/>
      <c r="L255" s="28"/>
      <c r="M255" s="25"/>
      <c r="N255" s="25"/>
      <c r="O255" s="24"/>
      <c r="P255" t="str">
        <f t="shared" si="11"/>
        <v/>
      </c>
      <c r="Q255" s="31">
        <f ca="1">SUBTOTAL(103,$C$6:R255)</f>
        <v>2</v>
      </c>
      <c r="R255">
        <f t="shared" si="9"/>
        <v>0</v>
      </c>
    </row>
    <row r="256" spans="2:18" x14ac:dyDescent="0.25">
      <c r="B256" s="31">
        <f>SUBTOTAL(103,$C$6:C256)</f>
        <v>251</v>
      </c>
      <c r="C256" s="56" t="str">
        <f t="shared" si="10"/>
        <v/>
      </c>
      <c r="D256" s="24"/>
      <c r="E256" s="25"/>
      <c r="F256" s="25"/>
      <c r="G256" s="25"/>
      <c r="H256" s="25"/>
      <c r="I256" s="26"/>
      <c r="J256" s="25"/>
      <c r="K256" s="27"/>
      <c r="L256" s="28"/>
      <c r="M256" s="25"/>
      <c r="N256" s="25"/>
      <c r="O256" s="24"/>
      <c r="P256" t="str">
        <f t="shared" si="11"/>
        <v/>
      </c>
      <c r="Q256" s="31">
        <f ca="1">SUBTOTAL(103,$C$6:R256)</f>
        <v>2</v>
      </c>
      <c r="R256">
        <f t="shared" si="9"/>
        <v>0</v>
      </c>
    </row>
    <row r="257" spans="2:18" x14ac:dyDescent="0.25">
      <c r="B257" s="31">
        <f>SUBTOTAL(103,$C$6:C257)</f>
        <v>252</v>
      </c>
      <c r="C257" s="56" t="str">
        <f t="shared" si="10"/>
        <v/>
      </c>
      <c r="D257" s="24"/>
      <c r="E257" s="25"/>
      <c r="F257" s="25"/>
      <c r="G257" s="25"/>
      <c r="H257" s="25"/>
      <c r="I257" s="26"/>
      <c r="J257" s="25"/>
      <c r="K257" s="27"/>
      <c r="L257" s="28"/>
      <c r="M257" s="25"/>
      <c r="N257" s="25"/>
      <c r="O257" s="24"/>
      <c r="P257" t="str">
        <f t="shared" si="11"/>
        <v/>
      </c>
      <c r="Q257" s="31">
        <f ca="1">SUBTOTAL(103,$C$6:R257)</f>
        <v>2</v>
      </c>
      <c r="R257">
        <f t="shared" si="9"/>
        <v>0</v>
      </c>
    </row>
    <row r="258" spans="2:18" x14ac:dyDescent="0.25">
      <c r="B258" s="31">
        <f>SUBTOTAL(103,$C$6:C258)</f>
        <v>253</v>
      </c>
      <c r="C258" s="56" t="str">
        <f t="shared" si="10"/>
        <v/>
      </c>
      <c r="D258" s="24"/>
      <c r="E258" s="25"/>
      <c r="F258" s="25"/>
      <c r="G258" s="25"/>
      <c r="H258" s="25"/>
      <c r="I258" s="26"/>
      <c r="J258" s="25"/>
      <c r="K258" s="27"/>
      <c r="L258" s="28"/>
      <c r="M258" s="25"/>
      <c r="N258" s="25"/>
      <c r="O258" s="24"/>
      <c r="P258" t="str">
        <f t="shared" si="11"/>
        <v/>
      </c>
      <c r="Q258" s="31">
        <f ca="1">SUBTOTAL(103,$C$6:R258)</f>
        <v>2</v>
      </c>
      <c r="R258">
        <f t="shared" si="9"/>
        <v>0</v>
      </c>
    </row>
    <row r="259" spans="2:18" x14ac:dyDescent="0.25">
      <c r="B259" s="31">
        <f>SUBTOTAL(103,$C$6:C259)</f>
        <v>254</v>
      </c>
      <c r="C259" s="56" t="str">
        <f t="shared" si="10"/>
        <v/>
      </c>
      <c r="D259" s="24"/>
      <c r="E259" s="25"/>
      <c r="F259" s="25"/>
      <c r="G259" s="25"/>
      <c r="H259" s="25"/>
      <c r="I259" s="26"/>
      <c r="J259" s="25"/>
      <c r="K259" s="27"/>
      <c r="L259" s="28"/>
      <c r="M259" s="25"/>
      <c r="N259" s="25"/>
      <c r="O259" s="24"/>
      <c r="P259" t="str">
        <f t="shared" si="11"/>
        <v/>
      </c>
      <c r="Q259" s="31">
        <f ca="1">SUBTOTAL(103,$C$6:R259)</f>
        <v>2</v>
      </c>
      <c r="R259">
        <f t="shared" si="9"/>
        <v>0</v>
      </c>
    </row>
    <row r="260" spans="2:18" x14ac:dyDescent="0.25">
      <c r="B260" s="31">
        <f>SUBTOTAL(103,$C$6:C260)</f>
        <v>255</v>
      </c>
      <c r="C260" s="56" t="str">
        <f t="shared" si="10"/>
        <v/>
      </c>
      <c r="D260" s="24"/>
      <c r="E260" s="25"/>
      <c r="F260" s="25"/>
      <c r="G260" s="25"/>
      <c r="H260" s="25"/>
      <c r="I260" s="26"/>
      <c r="J260" s="25"/>
      <c r="K260" s="27"/>
      <c r="L260" s="28"/>
      <c r="M260" s="25"/>
      <c r="N260" s="25"/>
      <c r="O260" s="24"/>
      <c r="P260" t="str">
        <f t="shared" si="11"/>
        <v/>
      </c>
      <c r="Q260" s="31">
        <f ca="1">SUBTOTAL(103,$C$6:R260)</f>
        <v>2</v>
      </c>
      <c r="R260">
        <f t="shared" si="9"/>
        <v>0</v>
      </c>
    </row>
    <row r="261" spans="2:18" x14ac:dyDescent="0.25">
      <c r="B261" s="31">
        <f>SUBTOTAL(103,$C$6:C261)</f>
        <v>256</v>
      </c>
      <c r="C261" s="56" t="str">
        <f t="shared" si="10"/>
        <v/>
      </c>
      <c r="D261" s="24"/>
      <c r="E261" s="25"/>
      <c r="F261" s="25"/>
      <c r="G261" s="25"/>
      <c r="H261" s="25"/>
      <c r="I261" s="26"/>
      <c r="J261" s="25"/>
      <c r="K261" s="27"/>
      <c r="L261" s="28"/>
      <c r="M261" s="25"/>
      <c r="N261" s="25"/>
      <c r="O261" s="24"/>
      <c r="P261" t="str">
        <f t="shared" si="11"/>
        <v/>
      </c>
      <c r="Q261" s="31">
        <f ca="1">SUBTOTAL(103,$C$6:R261)</f>
        <v>2</v>
      </c>
      <c r="R261">
        <f t="shared" si="9"/>
        <v>0</v>
      </c>
    </row>
    <row r="262" spans="2:18" x14ac:dyDescent="0.25">
      <c r="B262" s="31">
        <f>SUBTOTAL(103,$C$6:C262)</f>
        <v>257</v>
      </c>
      <c r="C262" s="56" t="str">
        <f t="shared" si="10"/>
        <v/>
      </c>
      <c r="D262" s="24"/>
      <c r="E262" s="25"/>
      <c r="F262" s="25"/>
      <c r="G262" s="25"/>
      <c r="H262" s="25"/>
      <c r="I262" s="26"/>
      <c r="J262" s="25"/>
      <c r="K262" s="27"/>
      <c r="L262" s="28"/>
      <c r="M262" s="25"/>
      <c r="N262" s="25"/>
      <c r="O262" s="24"/>
      <c r="P262" t="str">
        <f t="shared" si="11"/>
        <v/>
      </c>
      <c r="Q262" s="31">
        <f ca="1">SUBTOTAL(103,$C$6:R262)</f>
        <v>2</v>
      </c>
      <c r="R262">
        <f t="shared" si="9"/>
        <v>0</v>
      </c>
    </row>
    <row r="263" spans="2:18" x14ac:dyDescent="0.25">
      <c r="B263" s="31">
        <f>SUBTOTAL(103,$C$6:C263)</f>
        <v>258</v>
      </c>
      <c r="C263" s="56" t="str">
        <f t="shared" ref="C263:C319" si="12">IF(D263&gt;0,$D$1,"")</f>
        <v/>
      </c>
      <c r="D263" s="24"/>
      <c r="E263" s="25"/>
      <c r="F263" s="25"/>
      <c r="G263" s="25"/>
      <c r="H263" s="25"/>
      <c r="I263" s="26"/>
      <c r="J263" s="25"/>
      <c r="K263" s="27"/>
      <c r="L263" s="28"/>
      <c r="M263" s="25"/>
      <c r="N263" s="25"/>
      <c r="O263" s="24"/>
      <c r="P263" t="str">
        <f t="shared" si="11"/>
        <v/>
      </c>
      <c r="Q263" s="31">
        <f ca="1">SUBTOTAL(103,$C$6:R263)</f>
        <v>2</v>
      </c>
      <c r="R263">
        <f t="shared" si="9"/>
        <v>0</v>
      </c>
    </row>
    <row r="264" spans="2:18" x14ac:dyDescent="0.25">
      <c r="B264" s="31">
        <f>SUBTOTAL(103,$C$6:C264)</f>
        <v>259</v>
      </c>
      <c r="C264" s="56" t="str">
        <f t="shared" si="12"/>
        <v/>
      </c>
      <c r="D264" s="24"/>
      <c r="E264" s="25"/>
      <c r="F264" s="25"/>
      <c r="G264" s="25"/>
      <c r="H264" s="25"/>
      <c r="I264" s="26"/>
      <c r="J264" s="25"/>
      <c r="K264" s="27"/>
      <c r="L264" s="28"/>
      <c r="M264" s="25"/>
      <c r="N264" s="25"/>
      <c r="O264" s="24"/>
      <c r="P264" t="str">
        <f t="shared" ref="P264:P319" si="13">IFERROR(SEARCH("-",X264,1),"")</f>
        <v/>
      </c>
      <c r="Q264" s="31">
        <f ca="1">SUBTOTAL(103,$C$6:R264)</f>
        <v>2</v>
      </c>
      <c r="R264">
        <f t="shared" ref="R264:R319" si="14">IF(B264=1,D264,0)</f>
        <v>0</v>
      </c>
    </row>
    <row r="265" spans="2:18" x14ac:dyDescent="0.25">
      <c r="B265" s="31">
        <f>SUBTOTAL(103,$C$6:C265)</f>
        <v>260</v>
      </c>
      <c r="C265" s="56" t="str">
        <f t="shared" si="12"/>
        <v/>
      </c>
      <c r="D265" s="24"/>
      <c r="E265" s="25"/>
      <c r="F265" s="25"/>
      <c r="G265" s="25"/>
      <c r="H265" s="25"/>
      <c r="I265" s="26"/>
      <c r="J265" s="25"/>
      <c r="K265" s="27"/>
      <c r="L265" s="28"/>
      <c r="M265" s="25"/>
      <c r="N265" s="25"/>
      <c r="O265" s="24"/>
      <c r="P265" t="str">
        <f t="shared" si="13"/>
        <v/>
      </c>
      <c r="Q265" s="31">
        <f ca="1">SUBTOTAL(103,$C$6:R265)</f>
        <v>2</v>
      </c>
      <c r="R265">
        <f t="shared" si="14"/>
        <v>0</v>
      </c>
    </row>
    <row r="266" spans="2:18" x14ac:dyDescent="0.25">
      <c r="B266" s="31">
        <f>SUBTOTAL(103,$C$6:C266)</f>
        <v>261</v>
      </c>
      <c r="C266" s="56" t="str">
        <f t="shared" si="12"/>
        <v/>
      </c>
      <c r="D266" s="24"/>
      <c r="E266" s="25"/>
      <c r="F266" s="25"/>
      <c r="G266" s="25"/>
      <c r="H266" s="25"/>
      <c r="I266" s="26"/>
      <c r="J266" s="25"/>
      <c r="K266" s="27"/>
      <c r="L266" s="28"/>
      <c r="M266" s="25"/>
      <c r="N266" s="25"/>
      <c r="O266" s="24"/>
      <c r="P266" t="str">
        <f t="shared" si="13"/>
        <v/>
      </c>
      <c r="Q266" s="31">
        <f ca="1">SUBTOTAL(103,$C$6:R266)</f>
        <v>2</v>
      </c>
      <c r="R266">
        <f t="shared" si="14"/>
        <v>0</v>
      </c>
    </row>
    <row r="267" spans="2:18" x14ac:dyDescent="0.25">
      <c r="B267" s="31">
        <f>SUBTOTAL(103,$C$6:C267)</f>
        <v>262</v>
      </c>
      <c r="C267" s="56" t="str">
        <f t="shared" si="12"/>
        <v/>
      </c>
      <c r="D267" s="24"/>
      <c r="E267" s="25"/>
      <c r="F267" s="25"/>
      <c r="G267" s="25"/>
      <c r="H267" s="25"/>
      <c r="I267" s="26"/>
      <c r="J267" s="25"/>
      <c r="K267" s="27"/>
      <c r="L267" s="28"/>
      <c r="M267" s="25"/>
      <c r="N267" s="25"/>
      <c r="O267" s="24"/>
      <c r="P267" t="str">
        <f t="shared" si="13"/>
        <v/>
      </c>
      <c r="Q267" s="31">
        <f ca="1">SUBTOTAL(103,$C$6:R267)</f>
        <v>2</v>
      </c>
      <c r="R267">
        <f t="shared" si="14"/>
        <v>0</v>
      </c>
    </row>
    <row r="268" spans="2:18" x14ac:dyDescent="0.25">
      <c r="B268" s="31">
        <f>SUBTOTAL(103,$C$6:C268)</f>
        <v>263</v>
      </c>
      <c r="C268" s="56" t="str">
        <f t="shared" si="12"/>
        <v/>
      </c>
      <c r="D268" s="24"/>
      <c r="E268" s="25"/>
      <c r="F268" s="25"/>
      <c r="G268" s="25"/>
      <c r="H268" s="25"/>
      <c r="I268" s="26"/>
      <c r="J268" s="25"/>
      <c r="K268" s="27"/>
      <c r="L268" s="28"/>
      <c r="M268" s="25"/>
      <c r="N268" s="25"/>
      <c r="O268" s="24"/>
      <c r="P268" t="str">
        <f t="shared" si="13"/>
        <v/>
      </c>
      <c r="Q268" s="31">
        <f ca="1">SUBTOTAL(103,$C$6:R268)</f>
        <v>2</v>
      </c>
      <c r="R268">
        <f t="shared" si="14"/>
        <v>0</v>
      </c>
    </row>
    <row r="269" spans="2:18" x14ac:dyDescent="0.25">
      <c r="B269" s="31">
        <f>SUBTOTAL(103,$C$6:C269)</f>
        <v>264</v>
      </c>
      <c r="C269" s="56" t="str">
        <f t="shared" si="12"/>
        <v/>
      </c>
      <c r="D269" s="24"/>
      <c r="E269" s="25"/>
      <c r="F269" s="25"/>
      <c r="G269" s="25"/>
      <c r="H269" s="25"/>
      <c r="I269" s="26"/>
      <c r="J269" s="25"/>
      <c r="K269" s="27"/>
      <c r="L269" s="28"/>
      <c r="M269" s="25"/>
      <c r="N269" s="25"/>
      <c r="O269" s="24"/>
      <c r="P269" t="str">
        <f t="shared" si="13"/>
        <v/>
      </c>
      <c r="Q269" s="31">
        <f ca="1">SUBTOTAL(103,$C$6:R269)</f>
        <v>2</v>
      </c>
      <c r="R269">
        <f t="shared" si="14"/>
        <v>0</v>
      </c>
    </row>
    <row r="270" spans="2:18" x14ac:dyDescent="0.25">
      <c r="B270" s="31">
        <f>SUBTOTAL(103,$C$6:C270)</f>
        <v>265</v>
      </c>
      <c r="C270" s="56" t="str">
        <f t="shared" si="12"/>
        <v/>
      </c>
      <c r="D270" s="24"/>
      <c r="E270" s="25"/>
      <c r="F270" s="25"/>
      <c r="G270" s="25"/>
      <c r="H270" s="25"/>
      <c r="I270" s="26"/>
      <c r="J270" s="25"/>
      <c r="K270" s="27"/>
      <c r="L270" s="28"/>
      <c r="M270" s="25"/>
      <c r="N270" s="25"/>
      <c r="O270" s="24"/>
      <c r="P270" t="str">
        <f t="shared" si="13"/>
        <v/>
      </c>
      <c r="Q270" s="31">
        <f ca="1">SUBTOTAL(103,$C$6:R270)</f>
        <v>2</v>
      </c>
      <c r="R270">
        <f t="shared" si="14"/>
        <v>0</v>
      </c>
    </row>
    <row r="271" spans="2:18" x14ac:dyDescent="0.25">
      <c r="B271" s="31">
        <f>SUBTOTAL(103,$C$6:C271)</f>
        <v>266</v>
      </c>
      <c r="C271" s="56" t="str">
        <f t="shared" si="12"/>
        <v/>
      </c>
      <c r="D271" s="24"/>
      <c r="E271" s="25"/>
      <c r="F271" s="25"/>
      <c r="G271" s="25"/>
      <c r="H271" s="25"/>
      <c r="I271" s="26"/>
      <c r="J271" s="25"/>
      <c r="K271" s="27"/>
      <c r="L271" s="28"/>
      <c r="M271" s="25"/>
      <c r="N271" s="25"/>
      <c r="O271" s="24"/>
      <c r="P271" t="str">
        <f t="shared" si="13"/>
        <v/>
      </c>
      <c r="Q271" s="31">
        <f ca="1">SUBTOTAL(103,$C$6:R271)</f>
        <v>2</v>
      </c>
      <c r="R271">
        <f t="shared" si="14"/>
        <v>0</v>
      </c>
    </row>
    <row r="272" spans="2:18" x14ac:dyDescent="0.25">
      <c r="B272" s="31">
        <f>SUBTOTAL(103,$C$6:C272)</f>
        <v>267</v>
      </c>
      <c r="C272" s="56" t="str">
        <f t="shared" si="12"/>
        <v/>
      </c>
      <c r="D272" s="24"/>
      <c r="E272" s="25"/>
      <c r="F272" s="25"/>
      <c r="G272" s="25"/>
      <c r="H272" s="25"/>
      <c r="I272" s="26"/>
      <c r="J272" s="25"/>
      <c r="K272" s="27"/>
      <c r="L272" s="28"/>
      <c r="M272" s="25"/>
      <c r="N272" s="25"/>
      <c r="O272" s="24"/>
      <c r="P272" t="str">
        <f t="shared" si="13"/>
        <v/>
      </c>
      <c r="Q272" s="31">
        <f ca="1">SUBTOTAL(103,$C$6:R272)</f>
        <v>2</v>
      </c>
      <c r="R272">
        <f t="shared" si="14"/>
        <v>0</v>
      </c>
    </row>
    <row r="273" spans="2:18" x14ac:dyDescent="0.25">
      <c r="B273" s="31">
        <f>SUBTOTAL(103,$C$6:C273)</f>
        <v>268</v>
      </c>
      <c r="C273" s="56" t="str">
        <f t="shared" si="12"/>
        <v/>
      </c>
      <c r="D273" s="24"/>
      <c r="E273" s="25"/>
      <c r="F273" s="25"/>
      <c r="G273" s="25"/>
      <c r="H273" s="25"/>
      <c r="I273" s="26"/>
      <c r="J273" s="25"/>
      <c r="K273" s="27"/>
      <c r="L273" s="28"/>
      <c r="M273" s="25"/>
      <c r="N273" s="25"/>
      <c r="O273" s="24"/>
      <c r="P273" t="str">
        <f t="shared" si="13"/>
        <v/>
      </c>
      <c r="Q273" s="31">
        <f ca="1">SUBTOTAL(103,$C$6:R273)</f>
        <v>2</v>
      </c>
      <c r="R273">
        <f t="shared" si="14"/>
        <v>0</v>
      </c>
    </row>
    <row r="274" spans="2:18" x14ac:dyDescent="0.25">
      <c r="B274" s="31">
        <f>SUBTOTAL(103,$C$6:C274)</f>
        <v>269</v>
      </c>
      <c r="C274" s="56" t="str">
        <f t="shared" si="12"/>
        <v/>
      </c>
      <c r="D274" s="24"/>
      <c r="E274" s="25"/>
      <c r="F274" s="25"/>
      <c r="G274" s="25"/>
      <c r="H274" s="25"/>
      <c r="I274" s="26"/>
      <c r="J274" s="25"/>
      <c r="K274" s="27"/>
      <c r="L274" s="28"/>
      <c r="M274" s="25"/>
      <c r="N274" s="25"/>
      <c r="O274" s="24"/>
      <c r="P274" t="str">
        <f t="shared" si="13"/>
        <v/>
      </c>
      <c r="Q274" s="31">
        <f ca="1">SUBTOTAL(103,$C$6:R274)</f>
        <v>2</v>
      </c>
      <c r="R274">
        <f t="shared" si="14"/>
        <v>0</v>
      </c>
    </row>
    <row r="275" spans="2:18" x14ac:dyDescent="0.25">
      <c r="B275" s="31">
        <f>SUBTOTAL(103,$C$6:C275)</f>
        <v>270</v>
      </c>
      <c r="C275" s="56" t="str">
        <f t="shared" si="12"/>
        <v/>
      </c>
      <c r="D275" s="24"/>
      <c r="E275" s="25"/>
      <c r="F275" s="25"/>
      <c r="G275" s="25"/>
      <c r="H275" s="25"/>
      <c r="I275" s="26"/>
      <c r="J275" s="25"/>
      <c r="K275" s="27"/>
      <c r="L275" s="28"/>
      <c r="M275" s="25"/>
      <c r="N275" s="25"/>
      <c r="O275" s="24"/>
      <c r="P275" t="str">
        <f t="shared" si="13"/>
        <v/>
      </c>
      <c r="Q275" s="31">
        <f ca="1">SUBTOTAL(103,$C$6:R275)</f>
        <v>2</v>
      </c>
      <c r="R275">
        <f t="shared" si="14"/>
        <v>0</v>
      </c>
    </row>
    <row r="276" spans="2:18" x14ac:dyDescent="0.25">
      <c r="B276" s="31">
        <f>SUBTOTAL(103,$C$6:C276)</f>
        <v>271</v>
      </c>
      <c r="C276" s="56" t="str">
        <f t="shared" si="12"/>
        <v/>
      </c>
      <c r="D276" s="24"/>
      <c r="E276" s="25"/>
      <c r="F276" s="25"/>
      <c r="G276" s="25"/>
      <c r="H276" s="25"/>
      <c r="I276" s="26"/>
      <c r="J276" s="25"/>
      <c r="K276" s="27"/>
      <c r="L276" s="28"/>
      <c r="M276" s="25"/>
      <c r="N276" s="25"/>
      <c r="O276" s="24"/>
      <c r="P276" t="str">
        <f t="shared" si="13"/>
        <v/>
      </c>
      <c r="Q276" s="31">
        <f ca="1">SUBTOTAL(103,$C$6:R276)</f>
        <v>2</v>
      </c>
      <c r="R276">
        <f t="shared" si="14"/>
        <v>0</v>
      </c>
    </row>
    <row r="277" spans="2:18" x14ac:dyDescent="0.25">
      <c r="B277" s="31">
        <f>SUBTOTAL(103,$C$6:C277)</f>
        <v>272</v>
      </c>
      <c r="C277" s="56" t="str">
        <f t="shared" si="12"/>
        <v/>
      </c>
      <c r="D277" s="24"/>
      <c r="E277" s="25"/>
      <c r="F277" s="25"/>
      <c r="G277" s="25"/>
      <c r="H277" s="25"/>
      <c r="I277" s="26"/>
      <c r="J277" s="25"/>
      <c r="K277" s="27"/>
      <c r="L277" s="28"/>
      <c r="M277" s="25"/>
      <c r="N277" s="25"/>
      <c r="O277" s="24"/>
      <c r="P277" t="str">
        <f t="shared" si="13"/>
        <v/>
      </c>
      <c r="Q277" s="31">
        <f ca="1">SUBTOTAL(103,$C$6:R277)</f>
        <v>2</v>
      </c>
      <c r="R277">
        <f t="shared" si="14"/>
        <v>0</v>
      </c>
    </row>
    <row r="278" spans="2:18" x14ac:dyDescent="0.25">
      <c r="B278" s="31">
        <f>SUBTOTAL(103,$C$6:C278)</f>
        <v>273</v>
      </c>
      <c r="C278" s="56" t="str">
        <f t="shared" si="12"/>
        <v/>
      </c>
      <c r="D278" s="24"/>
      <c r="E278" s="25"/>
      <c r="F278" s="25"/>
      <c r="G278" s="25"/>
      <c r="H278" s="25"/>
      <c r="I278" s="26"/>
      <c r="J278" s="25"/>
      <c r="K278" s="27"/>
      <c r="L278" s="28"/>
      <c r="M278" s="25"/>
      <c r="N278" s="25"/>
      <c r="O278" s="24"/>
      <c r="P278" t="str">
        <f t="shared" si="13"/>
        <v/>
      </c>
      <c r="Q278" s="31">
        <f ca="1">SUBTOTAL(103,$C$6:R278)</f>
        <v>2</v>
      </c>
      <c r="R278">
        <f t="shared" si="14"/>
        <v>0</v>
      </c>
    </row>
    <row r="279" spans="2:18" x14ac:dyDescent="0.25">
      <c r="B279" s="31">
        <f>SUBTOTAL(103,$C$6:C279)</f>
        <v>274</v>
      </c>
      <c r="C279" s="56" t="str">
        <f t="shared" si="12"/>
        <v/>
      </c>
      <c r="D279" s="24"/>
      <c r="E279" s="25"/>
      <c r="F279" s="25"/>
      <c r="G279" s="25"/>
      <c r="H279" s="25"/>
      <c r="I279" s="26"/>
      <c r="J279" s="25"/>
      <c r="K279" s="27"/>
      <c r="L279" s="28"/>
      <c r="M279" s="25"/>
      <c r="N279" s="25"/>
      <c r="O279" s="24"/>
      <c r="P279" t="str">
        <f t="shared" si="13"/>
        <v/>
      </c>
      <c r="Q279" s="31">
        <f ca="1">SUBTOTAL(103,$C$6:R279)</f>
        <v>2</v>
      </c>
      <c r="R279">
        <f t="shared" si="14"/>
        <v>0</v>
      </c>
    </row>
    <row r="280" spans="2:18" x14ac:dyDescent="0.25">
      <c r="B280" s="31">
        <f>SUBTOTAL(103,$C$6:C280)</f>
        <v>275</v>
      </c>
      <c r="C280" s="56" t="str">
        <f t="shared" si="12"/>
        <v/>
      </c>
      <c r="D280" s="24"/>
      <c r="E280" s="25"/>
      <c r="F280" s="25"/>
      <c r="G280" s="25"/>
      <c r="H280" s="25"/>
      <c r="I280" s="26"/>
      <c r="J280" s="25"/>
      <c r="K280" s="27"/>
      <c r="L280" s="28"/>
      <c r="M280" s="25"/>
      <c r="N280" s="25"/>
      <c r="O280" s="24"/>
      <c r="P280" t="str">
        <f t="shared" si="13"/>
        <v/>
      </c>
      <c r="Q280" s="31">
        <f ca="1">SUBTOTAL(103,$C$6:R280)</f>
        <v>2</v>
      </c>
      <c r="R280">
        <f t="shared" si="14"/>
        <v>0</v>
      </c>
    </row>
    <row r="281" spans="2:18" x14ac:dyDescent="0.25">
      <c r="B281" s="31">
        <f>SUBTOTAL(103,$C$6:C281)</f>
        <v>276</v>
      </c>
      <c r="C281" s="56" t="str">
        <f t="shared" si="12"/>
        <v/>
      </c>
      <c r="D281" s="24"/>
      <c r="E281" s="25"/>
      <c r="F281" s="25"/>
      <c r="G281" s="25"/>
      <c r="H281" s="25"/>
      <c r="I281" s="26"/>
      <c r="J281" s="25"/>
      <c r="K281" s="27"/>
      <c r="L281" s="28"/>
      <c r="M281" s="25"/>
      <c r="N281" s="25"/>
      <c r="O281" s="24"/>
      <c r="P281" t="str">
        <f t="shared" si="13"/>
        <v/>
      </c>
      <c r="Q281" s="31">
        <f ca="1">SUBTOTAL(103,$C$6:R281)</f>
        <v>2</v>
      </c>
      <c r="R281">
        <f t="shared" si="14"/>
        <v>0</v>
      </c>
    </row>
    <row r="282" spans="2:18" x14ac:dyDescent="0.25">
      <c r="B282" s="31">
        <f>SUBTOTAL(103,$C$6:C282)</f>
        <v>277</v>
      </c>
      <c r="C282" s="56" t="str">
        <f t="shared" si="12"/>
        <v/>
      </c>
      <c r="D282" s="24"/>
      <c r="E282" s="25"/>
      <c r="F282" s="25"/>
      <c r="G282" s="25"/>
      <c r="H282" s="25"/>
      <c r="I282" s="26"/>
      <c r="J282" s="25"/>
      <c r="K282" s="27"/>
      <c r="L282" s="28"/>
      <c r="M282" s="25"/>
      <c r="N282" s="25"/>
      <c r="O282" s="24"/>
      <c r="P282" t="str">
        <f t="shared" si="13"/>
        <v/>
      </c>
      <c r="Q282" s="31">
        <f ca="1">SUBTOTAL(103,$C$6:R282)</f>
        <v>2</v>
      </c>
      <c r="R282">
        <f t="shared" si="14"/>
        <v>0</v>
      </c>
    </row>
    <row r="283" spans="2:18" x14ac:dyDescent="0.25">
      <c r="B283" s="31">
        <f>SUBTOTAL(103,$C$6:C283)</f>
        <v>278</v>
      </c>
      <c r="C283" s="56" t="str">
        <f t="shared" si="12"/>
        <v/>
      </c>
      <c r="D283" s="24"/>
      <c r="E283" s="25"/>
      <c r="F283" s="25"/>
      <c r="G283" s="25"/>
      <c r="H283" s="25"/>
      <c r="I283" s="26"/>
      <c r="J283" s="25"/>
      <c r="K283" s="27"/>
      <c r="L283" s="28"/>
      <c r="M283" s="25"/>
      <c r="N283" s="25"/>
      <c r="O283" s="24"/>
      <c r="P283" t="str">
        <f t="shared" si="13"/>
        <v/>
      </c>
      <c r="Q283" s="31">
        <f ca="1">SUBTOTAL(103,$C$6:R283)</f>
        <v>2</v>
      </c>
      <c r="R283">
        <f t="shared" si="14"/>
        <v>0</v>
      </c>
    </row>
    <row r="284" spans="2:18" x14ac:dyDescent="0.25">
      <c r="B284" s="31">
        <f>SUBTOTAL(103,$C$6:C284)</f>
        <v>279</v>
      </c>
      <c r="C284" s="56" t="str">
        <f t="shared" si="12"/>
        <v/>
      </c>
      <c r="D284" s="24"/>
      <c r="E284" s="25"/>
      <c r="F284" s="25"/>
      <c r="G284" s="25"/>
      <c r="H284" s="25"/>
      <c r="I284" s="26"/>
      <c r="J284" s="25"/>
      <c r="K284" s="27"/>
      <c r="L284" s="28"/>
      <c r="M284" s="25"/>
      <c r="N284" s="25"/>
      <c r="O284" s="24"/>
      <c r="P284" t="str">
        <f t="shared" si="13"/>
        <v/>
      </c>
      <c r="Q284" s="31">
        <f ca="1">SUBTOTAL(103,$C$6:R284)</f>
        <v>2</v>
      </c>
      <c r="R284">
        <f t="shared" si="14"/>
        <v>0</v>
      </c>
    </row>
    <row r="285" spans="2:18" x14ac:dyDescent="0.25">
      <c r="B285" s="31">
        <f>SUBTOTAL(103,$C$6:C285)</f>
        <v>280</v>
      </c>
      <c r="C285" s="56" t="str">
        <f t="shared" si="12"/>
        <v/>
      </c>
      <c r="D285" s="24"/>
      <c r="E285" s="25"/>
      <c r="F285" s="25"/>
      <c r="G285" s="25"/>
      <c r="H285" s="25"/>
      <c r="I285" s="26"/>
      <c r="J285" s="25"/>
      <c r="K285" s="27"/>
      <c r="L285" s="28"/>
      <c r="M285" s="25"/>
      <c r="N285" s="25"/>
      <c r="O285" s="24"/>
      <c r="P285" t="str">
        <f t="shared" si="13"/>
        <v/>
      </c>
      <c r="Q285" s="31">
        <f ca="1">SUBTOTAL(103,$C$6:R285)</f>
        <v>2</v>
      </c>
      <c r="R285">
        <f t="shared" si="14"/>
        <v>0</v>
      </c>
    </row>
    <row r="286" spans="2:18" x14ac:dyDescent="0.25">
      <c r="B286" s="31">
        <f>SUBTOTAL(103,$C$6:C286)</f>
        <v>281</v>
      </c>
      <c r="C286" s="56" t="str">
        <f t="shared" si="12"/>
        <v/>
      </c>
      <c r="D286" s="24"/>
      <c r="E286" s="25"/>
      <c r="F286" s="25"/>
      <c r="G286" s="25"/>
      <c r="H286" s="25"/>
      <c r="I286" s="26"/>
      <c r="J286" s="25"/>
      <c r="K286" s="27"/>
      <c r="L286" s="28"/>
      <c r="M286" s="25"/>
      <c r="N286" s="25"/>
      <c r="O286" s="24"/>
      <c r="P286" t="str">
        <f t="shared" si="13"/>
        <v/>
      </c>
      <c r="Q286" s="31">
        <f ca="1">SUBTOTAL(103,$C$6:R286)</f>
        <v>2</v>
      </c>
      <c r="R286">
        <f t="shared" si="14"/>
        <v>0</v>
      </c>
    </row>
    <row r="287" spans="2:18" x14ac:dyDescent="0.25">
      <c r="B287" s="31">
        <f>SUBTOTAL(103,$C$6:C287)</f>
        <v>282</v>
      </c>
      <c r="C287" s="56" t="str">
        <f t="shared" si="12"/>
        <v/>
      </c>
      <c r="D287" s="24"/>
      <c r="E287" s="25"/>
      <c r="F287" s="25"/>
      <c r="G287" s="25"/>
      <c r="H287" s="25"/>
      <c r="I287" s="26"/>
      <c r="J287" s="25"/>
      <c r="K287" s="27"/>
      <c r="L287" s="28"/>
      <c r="M287" s="25"/>
      <c r="N287" s="25"/>
      <c r="O287" s="24"/>
      <c r="P287" t="str">
        <f t="shared" si="13"/>
        <v/>
      </c>
      <c r="Q287" s="31">
        <f ca="1">SUBTOTAL(103,$C$6:R287)</f>
        <v>2</v>
      </c>
      <c r="R287">
        <f t="shared" si="14"/>
        <v>0</v>
      </c>
    </row>
    <row r="288" spans="2:18" x14ac:dyDescent="0.25">
      <c r="B288" s="31">
        <f>SUBTOTAL(103,$C$6:C288)</f>
        <v>283</v>
      </c>
      <c r="C288" s="56" t="str">
        <f t="shared" si="12"/>
        <v/>
      </c>
      <c r="D288" s="24"/>
      <c r="E288" s="25"/>
      <c r="F288" s="25"/>
      <c r="G288" s="25"/>
      <c r="H288" s="25"/>
      <c r="I288" s="26"/>
      <c r="J288" s="25"/>
      <c r="K288" s="27"/>
      <c r="L288" s="28"/>
      <c r="M288" s="25"/>
      <c r="N288" s="25"/>
      <c r="O288" s="24"/>
      <c r="P288" t="str">
        <f t="shared" si="13"/>
        <v/>
      </c>
      <c r="Q288" s="31">
        <f ca="1">SUBTOTAL(103,$C$6:R288)</f>
        <v>2</v>
      </c>
      <c r="R288">
        <f t="shared" si="14"/>
        <v>0</v>
      </c>
    </row>
    <row r="289" spans="2:18" x14ac:dyDescent="0.25">
      <c r="B289" s="31">
        <f>SUBTOTAL(103,$C$6:C289)</f>
        <v>284</v>
      </c>
      <c r="C289" s="56" t="str">
        <f t="shared" si="12"/>
        <v/>
      </c>
      <c r="D289" s="24"/>
      <c r="E289" s="25"/>
      <c r="F289" s="25"/>
      <c r="G289" s="25"/>
      <c r="H289" s="25"/>
      <c r="I289" s="26"/>
      <c r="J289" s="25"/>
      <c r="K289" s="27"/>
      <c r="L289" s="28"/>
      <c r="M289" s="25"/>
      <c r="N289" s="25"/>
      <c r="O289" s="24"/>
      <c r="P289" t="str">
        <f t="shared" si="13"/>
        <v/>
      </c>
      <c r="Q289" s="31">
        <f ca="1">SUBTOTAL(103,$C$6:R289)</f>
        <v>2</v>
      </c>
      <c r="R289">
        <f t="shared" si="14"/>
        <v>0</v>
      </c>
    </row>
    <row r="290" spans="2:18" x14ac:dyDescent="0.25">
      <c r="B290" s="31">
        <f>SUBTOTAL(103,$C$6:C290)</f>
        <v>285</v>
      </c>
      <c r="C290" s="56" t="str">
        <f t="shared" si="12"/>
        <v/>
      </c>
      <c r="D290" s="24"/>
      <c r="E290" s="25"/>
      <c r="F290" s="25"/>
      <c r="G290" s="25"/>
      <c r="H290" s="25"/>
      <c r="I290" s="26"/>
      <c r="J290" s="25"/>
      <c r="K290" s="27"/>
      <c r="L290" s="28"/>
      <c r="M290" s="25"/>
      <c r="N290" s="25"/>
      <c r="O290" s="24"/>
      <c r="P290" t="str">
        <f t="shared" si="13"/>
        <v/>
      </c>
      <c r="Q290" s="31">
        <f ca="1">SUBTOTAL(103,$C$6:R290)</f>
        <v>2</v>
      </c>
      <c r="R290">
        <f t="shared" si="14"/>
        <v>0</v>
      </c>
    </row>
    <row r="291" spans="2:18" x14ac:dyDescent="0.25">
      <c r="B291" s="31">
        <f>SUBTOTAL(103,$C$6:C291)</f>
        <v>286</v>
      </c>
      <c r="C291" s="56" t="str">
        <f t="shared" si="12"/>
        <v/>
      </c>
      <c r="D291" s="24"/>
      <c r="E291" s="25"/>
      <c r="F291" s="25"/>
      <c r="G291" s="25"/>
      <c r="H291" s="25"/>
      <c r="I291" s="26"/>
      <c r="J291" s="25"/>
      <c r="K291" s="27"/>
      <c r="L291" s="28"/>
      <c r="M291" s="25"/>
      <c r="N291" s="25"/>
      <c r="O291" s="24"/>
      <c r="P291" t="str">
        <f t="shared" si="13"/>
        <v/>
      </c>
      <c r="Q291" s="31">
        <f ca="1">SUBTOTAL(103,$C$6:R291)</f>
        <v>2</v>
      </c>
      <c r="R291">
        <f t="shared" si="14"/>
        <v>0</v>
      </c>
    </row>
    <row r="292" spans="2:18" x14ac:dyDescent="0.25">
      <c r="B292" s="31">
        <f>SUBTOTAL(103,$C$6:C292)</f>
        <v>287</v>
      </c>
      <c r="C292" s="56" t="str">
        <f t="shared" si="12"/>
        <v/>
      </c>
      <c r="D292" s="24"/>
      <c r="E292" s="25"/>
      <c r="F292" s="25"/>
      <c r="G292" s="25"/>
      <c r="H292" s="25"/>
      <c r="I292" s="26"/>
      <c r="J292" s="25"/>
      <c r="K292" s="27"/>
      <c r="L292" s="28"/>
      <c r="M292" s="25"/>
      <c r="N292" s="25"/>
      <c r="O292" s="24"/>
      <c r="P292" t="str">
        <f t="shared" si="13"/>
        <v/>
      </c>
      <c r="Q292" s="31">
        <f ca="1">SUBTOTAL(103,$C$6:R292)</f>
        <v>2</v>
      </c>
      <c r="R292">
        <f t="shared" si="14"/>
        <v>0</v>
      </c>
    </row>
    <row r="293" spans="2:18" x14ac:dyDescent="0.25">
      <c r="B293" s="31">
        <f>SUBTOTAL(103,$C$6:C293)</f>
        <v>288</v>
      </c>
      <c r="C293" s="56" t="str">
        <f t="shared" si="12"/>
        <v/>
      </c>
      <c r="D293" s="24"/>
      <c r="E293" s="25"/>
      <c r="F293" s="25"/>
      <c r="G293" s="25"/>
      <c r="H293" s="25"/>
      <c r="I293" s="26"/>
      <c r="J293" s="25"/>
      <c r="K293" s="27"/>
      <c r="L293" s="28"/>
      <c r="M293" s="25"/>
      <c r="N293" s="25"/>
      <c r="O293" s="24"/>
      <c r="P293" t="str">
        <f t="shared" si="13"/>
        <v/>
      </c>
      <c r="Q293" s="31">
        <f ca="1">SUBTOTAL(103,$C$6:R293)</f>
        <v>2</v>
      </c>
      <c r="R293">
        <f t="shared" si="14"/>
        <v>0</v>
      </c>
    </row>
    <row r="294" spans="2:18" x14ac:dyDescent="0.25">
      <c r="B294" s="31">
        <f>SUBTOTAL(103,$C$6:C294)</f>
        <v>289</v>
      </c>
      <c r="C294" s="56" t="str">
        <f t="shared" si="12"/>
        <v/>
      </c>
      <c r="D294" s="24"/>
      <c r="E294" s="25"/>
      <c r="F294" s="25"/>
      <c r="G294" s="25"/>
      <c r="H294" s="25"/>
      <c r="I294" s="26"/>
      <c r="J294" s="25"/>
      <c r="K294" s="27"/>
      <c r="L294" s="28"/>
      <c r="M294" s="25"/>
      <c r="N294" s="25"/>
      <c r="O294" s="24"/>
      <c r="P294" t="str">
        <f t="shared" si="13"/>
        <v/>
      </c>
      <c r="Q294" s="31">
        <f ca="1">SUBTOTAL(103,$C$6:R294)</f>
        <v>2</v>
      </c>
      <c r="R294">
        <f t="shared" si="14"/>
        <v>0</v>
      </c>
    </row>
    <row r="295" spans="2:18" x14ac:dyDescent="0.25">
      <c r="B295" s="31">
        <f>SUBTOTAL(103,$C$6:C295)</f>
        <v>290</v>
      </c>
      <c r="C295" s="56" t="str">
        <f t="shared" si="12"/>
        <v/>
      </c>
      <c r="D295" s="24"/>
      <c r="E295" s="25"/>
      <c r="F295" s="25"/>
      <c r="G295" s="25"/>
      <c r="H295" s="25"/>
      <c r="I295" s="26"/>
      <c r="J295" s="25"/>
      <c r="K295" s="27"/>
      <c r="L295" s="28"/>
      <c r="M295" s="25"/>
      <c r="N295" s="25"/>
      <c r="O295" s="24"/>
      <c r="P295" t="str">
        <f t="shared" si="13"/>
        <v/>
      </c>
      <c r="Q295" s="31">
        <f ca="1">SUBTOTAL(103,$C$6:R295)</f>
        <v>2</v>
      </c>
      <c r="R295">
        <f t="shared" si="14"/>
        <v>0</v>
      </c>
    </row>
    <row r="296" spans="2:18" x14ac:dyDescent="0.25">
      <c r="B296" s="31">
        <f>SUBTOTAL(103,$C$6:C296)</f>
        <v>291</v>
      </c>
      <c r="C296" s="56" t="str">
        <f t="shared" si="12"/>
        <v/>
      </c>
      <c r="D296" s="24"/>
      <c r="E296" s="25"/>
      <c r="F296" s="25"/>
      <c r="G296" s="25"/>
      <c r="H296" s="25"/>
      <c r="I296" s="26"/>
      <c r="J296" s="25"/>
      <c r="K296" s="27"/>
      <c r="L296" s="28"/>
      <c r="M296" s="25"/>
      <c r="N296" s="25"/>
      <c r="O296" s="24"/>
      <c r="P296" t="str">
        <f t="shared" si="13"/>
        <v/>
      </c>
      <c r="Q296" s="31">
        <f ca="1">SUBTOTAL(103,$C$6:R296)</f>
        <v>2</v>
      </c>
      <c r="R296">
        <f t="shared" si="14"/>
        <v>0</v>
      </c>
    </row>
    <row r="297" spans="2:18" x14ac:dyDescent="0.25">
      <c r="B297" s="31">
        <f>SUBTOTAL(103,$C$6:C297)</f>
        <v>292</v>
      </c>
      <c r="C297" s="56" t="str">
        <f t="shared" si="12"/>
        <v/>
      </c>
      <c r="D297" s="24"/>
      <c r="E297" s="25"/>
      <c r="F297" s="25"/>
      <c r="G297" s="25"/>
      <c r="H297" s="25"/>
      <c r="I297" s="26"/>
      <c r="J297" s="25"/>
      <c r="K297" s="27"/>
      <c r="L297" s="28"/>
      <c r="M297" s="25"/>
      <c r="N297" s="25"/>
      <c r="O297" s="24"/>
      <c r="P297" t="str">
        <f t="shared" si="13"/>
        <v/>
      </c>
      <c r="Q297" s="31">
        <f ca="1">SUBTOTAL(103,$C$6:R297)</f>
        <v>2</v>
      </c>
      <c r="R297">
        <f t="shared" si="14"/>
        <v>0</v>
      </c>
    </row>
    <row r="298" spans="2:18" x14ac:dyDescent="0.25">
      <c r="B298" s="31">
        <f>SUBTOTAL(103,$C$6:C298)</f>
        <v>293</v>
      </c>
      <c r="C298" s="56" t="str">
        <f t="shared" si="12"/>
        <v/>
      </c>
      <c r="D298" s="24"/>
      <c r="E298" s="25"/>
      <c r="F298" s="25"/>
      <c r="G298" s="25"/>
      <c r="H298" s="25"/>
      <c r="I298" s="26"/>
      <c r="J298" s="25"/>
      <c r="K298" s="27"/>
      <c r="L298" s="28"/>
      <c r="M298" s="25"/>
      <c r="N298" s="25"/>
      <c r="O298" s="24"/>
      <c r="P298" t="str">
        <f t="shared" si="13"/>
        <v/>
      </c>
      <c r="Q298" s="31">
        <f ca="1">SUBTOTAL(103,$C$6:R298)</f>
        <v>2</v>
      </c>
      <c r="R298">
        <f t="shared" si="14"/>
        <v>0</v>
      </c>
    </row>
    <row r="299" spans="2:18" x14ac:dyDescent="0.25">
      <c r="B299" s="31">
        <f>SUBTOTAL(103,$C$6:C299)</f>
        <v>294</v>
      </c>
      <c r="C299" s="56" t="str">
        <f t="shared" si="12"/>
        <v/>
      </c>
      <c r="D299" s="24"/>
      <c r="E299" s="25"/>
      <c r="F299" s="25"/>
      <c r="G299" s="25"/>
      <c r="H299" s="25"/>
      <c r="I299" s="26"/>
      <c r="J299" s="25"/>
      <c r="K299" s="27"/>
      <c r="L299" s="28"/>
      <c r="M299" s="25"/>
      <c r="N299" s="25"/>
      <c r="O299" s="24"/>
      <c r="P299" t="str">
        <f t="shared" si="13"/>
        <v/>
      </c>
      <c r="Q299" s="31">
        <f ca="1">SUBTOTAL(103,$C$6:R299)</f>
        <v>2</v>
      </c>
      <c r="R299">
        <f t="shared" si="14"/>
        <v>0</v>
      </c>
    </row>
    <row r="300" spans="2:18" x14ac:dyDescent="0.25">
      <c r="B300" s="31">
        <f>SUBTOTAL(103,$C$6:C300)</f>
        <v>295</v>
      </c>
      <c r="C300" s="56" t="str">
        <f t="shared" si="12"/>
        <v/>
      </c>
      <c r="D300" s="24"/>
      <c r="E300" s="25"/>
      <c r="F300" s="25"/>
      <c r="G300" s="25"/>
      <c r="H300" s="25"/>
      <c r="I300" s="26"/>
      <c r="J300" s="25"/>
      <c r="K300" s="27"/>
      <c r="L300" s="28"/>
      <c r="M300" s="25"/>
      <c r="N300" s="25"/>
      <c r="O300" s="24"/>
      <c r="P300" t="str">
        <f t="shared" si="13"/>
        <v/>
      </c>
      <c r="Q300" s="31">
        <f ca="1">SUBTOTAL(103,$C$6:R300)</f>
        <v>2</v>
      </c>
      <c r="R300">
        <f t="shared" si="14"/>
        <v>0</v>
      </c>
    </row>
    <row r="301" spans="2:18" x14ac:dyDescent="0.25">
      <c r="B301" s="31">
        <f>SUBTOTAL(103,$C$6:C301)</f>
        <v>296</v>
      </c>
      <c r="C301" s="56" t="str">
        <f t="shared" si="12"/>
        <v/>
      </c>
      <c r="D301" s="24"/>
      <c r="E301" s="25"/>
      <c r="F301" s="25"/>
      <c r="G301" s="25"/>
      <c r="H301" s="25"/>
      <c r="I301" s="26"/>
      <c r="J301" s="25"/>
      <c r="K301" s="27"/>
      <c r="L301" s="28"/>
      <c r="M301" s="25"/>
      <c r="N301" s="25"/>
      <c r="O301" s="24"/>
      <c r="P301" t="str">
        <f t="shared" si="13"/>
        <v/>
      </c>
      <c r="Q301" s="31">
        <f ca="1">SUBTOTAL(103,$C$6:R301)</f>
        <v>2</v>
      </c>
      <c r="R301">
        <f t="shared" si="14"/>
        <v>0</v>
      </c>
    </row>
    <row r="302" spans="2:18" x14ac:dyDescent="0.25">
      <c r="B302" s="31">
        <f>SUBTOTAL(103,$C$6:C302)</f>
        <v>297</v>
      </c>
      <c r="C302" s="56" t="str">
        <f t="shared" si="12"/>
        <v/>
      </c>
      <c r="D302" s="24"/>
      <c r="E302" s="25"/>
      <c r="F302" s="25"/>
      <c r="G302" s="25"/>
      <c r="H302" s="25"/>
      <c r="I302" s="26"/>
      <c r="J302" s="25"/>
      <c r="K302" s="27"/>
      <c r="L302" s="28"/>
      <c r="M302" s="25"/>
      <c r="N302" s="25"/>
      <c r="O302" s="24"/>
      <c r="P302" t="str">
        <f t="shared" si="13"/>
        <v/>
      </c>
      <c r="Q302" s="31">
        <f ca="1">SUBTOTAL(103,$C$6:R302)</f>
        <v>2</v>
      </c>
      <c r="R302">
        <f t="shared" si="14"/>
        <v>0</v>
      </c>
    </row>
    <row r="303" spans="2:18" x14ac:dyDescent="0.25">
      <c r="B303" s="31">
        <f>SUBTOTAL(103,$C$6:C303)</f>
        <v>298</v>
      </c>
      <c r="C303" s="56" t="str">
        <f t="shared" si="12"/>
        <v/>
      </c>
      <c r="D303" s="24"/>
      <c r="E303" s="25"/>
      <c r="F303" s="25"/>
      <c r="G303" s="25"/>
      <c r="H303" s="25"/>
      <c r="I303" s="26"/>
      <c r="J303" s="25"/>
      <c r="K303" s="27"/>
      <c r="L303" s="28"/>
      <c r="M303" s="25"/>
      <c r="N303" s="25"/>
      <c r="O303" s="24"/>
      <c r="P303" t="str">
        <f t="shared" si="13"/>
        <v/>
      </c>
      <c r="Q303" s="31">
        <f ca="1">SUBTOTAL(103,$C$6:R303)</f>
        <v>2</v>
      </c>
      <c r="R303">
        <f t="shared" si="14"/>
        <v>0</v>
      </c>
    </row>
    <row r="304" spans="2:18" x14ac:dyDescent="0.25">
      <c r="B304" s="31">
        <f>SUBTOTAL(103,$C$6:C304)</f>
        <v>299</v>
      </c>
      <c r="C304" s="56" t="str">
        <f t="shared" si="12"/>
        <v/>
      </c>
      <c r="D304" s="24"/>
      <c r="E304" s="25"/>
      <c r="F304" s="25"/>
      <c r="G304" s="25"/>
      <c r="H304" s="25"/>
      <c r="I304" s="26"/>
      <c r="J304" s="25"/>
      <c r="K304" s="27"/>
      <c r="L304" s="28"/>
      <c r="M304" s="25"/>
      <c r="N304" s="25"/>
      <c r="O304" s="24"/>
      <c r="P304" t="str">
        <f t="shared" si="13"/>
        <v/>
      </c>
      <c r="Q304" s="31">
        <f ca="1">SUBTOTAL(103,$C$6:R304)</f>
        <v>2</v>
      </c>
      <c r="R304">
        <f t="shared" si="14"/>
        <v>0</v>
      </c>
    </row>
    <row r="305" spans="2:18" x14ac:dyDescent="0.25">
      <c r="B305" s="31">
        <f>SUBTOTAL(103,$C$6:C305)</f>
        <v>300</v>
      </c>
      <c r="C305" s="56" t="str">
        <f t="shared" si="12"/>
        <v/>
      </c>
      <c r="D305" s="24"/>
      <c r="E305" s="25"/>
      <c r="F305" s="25"/>
      <c r="G305" s="25"/>
      <c r="H305" s="25"/>
      <c r="I305" s="26"/>
      <c r="J305" s="25"/>
      <c r="K305" s="27"/>
      <c r="L305" s="28"/>
      <c r="M305" s="25"/>
      <c r="N305" s="25"/>
      <c r="O305" s="24"/>
      <c r="P305" t="str">
        <f t="shared" si="13"/>
        <v/>
      </c>
      <c r="Q305" s="31">
        <f ca="1">SUBTOTAL(103,$C$6:R305)</f>
        <v>2</v>
      </c>
      <c r="R305">
        <f t="shared" si="14"/>
        <v>0</v>
      </c>
    </row>
    <row r="306" spans="2:18" x14ac:dyDescent="0.25">
      <c r="B306" s="31">
        <f>SUBTOTAL(103,$C$6:C306)</f>
        <v>301</v>
      </c>
      <c r="C306" s="56" t="str">
        <f t="shared" si="12"/>
        <v/>
      </c>
      <c r="D306" s="24"/>
      <c r="E306" s="25"/>
      <c r="F306" s="25"/>
      <c r="G306" s="25"/>
      <c r="H306" s="25"/>
      <c r="I306" s="26"/>
      <c r="J306" s="25"/>
      <c r="K306" s="27"/>
      <c r="L306" s="28"/>
      <c r="M306" s="25"/>
      <c r="N306" s="25"/>
      <c r="O306" s="24"/>
      <c r="P306" t="str">
        <f t="shared" si="13"/>
        <v/>
      </c>
      <c r="Q306" s="31">
        <f ca="1">SUBTOTAL(103,$C$6:R306)</f>
        <v>2</v>
      </c>
      <c r="R306">
        <f t="shared" si="14"/>
        <v>0</v>
      </c>
    </row>
    <row r="307" spans="2:18" x14ac:dyDescent="0.25">
      <c r="B307" s="31">
        <f>SUBTOTAL(103,$C$6:C307)</f>
        <v>302</v>
      </c>
      <c r="C307" s="56" t="str">
        <f t="shared" si="12"/>
        <v/>
      </c>
      <c r="D307" s="24"/>
      <c r="E307" s="25"/>
      <c r="F307" s="25"/>
      <c r="G307" s="25"/>
      <c r="H307" s="25"/>
      <c r="I307" s="26"/>
      <c r="J307" s="25"/>
      <c r="K307" s="27"/>
      <c r="L307" s="28"/>
      <c r="M307" s="25"/>
      <c r="N307" s="25"/>
      <c r="O307" s="24"/>
      <c r="P307" t="str">
        <f t="shared" si="13"/>
        <v/>
      </c>
      <c r="Q307" s="31">
        <f ca="1">SUBTOTAL(103,$C$6:R307)</f>
        <v>2</v>
      </c>
      <c r="R307">
        <f t="shared" si="14"/>
        <v>0</v>
      </c>
    </row>
    <row r="308" spans="2:18" x14ac:dyDescent="0.25">
      <c r="B308" s="31">
        <f>SUBTOTAL(103,$C$6:C308)</f>
        <v>303</v>
      </c>
      <c r="C308" s="56" t="str">
        <f t="shared" si="12"/>
        <v/>
      </c>
      <c r="D308" s="24"/>
      <c r="E308" s="25"/>
      <c r="F308" s="25"/>
      <c r="G308" s="25"/>
      <c r="H308" s="25"/>
      <c r="I308" s="26"/>
      <c r="J308" s="25"/>
      <c r="K308" s="27"/>
      <c r="L308" s="28"/>
      <c r="M308" s="25"/>
      <c r="N308" s="25"/>
      <c r="O308" s="24"/>
      <c r="P308" t="str">
        <f t="shared" si="13"/>
        <v/>
      </c>
      <c r="Q308" s="31">
        <f ca="1">SUBTOTAL(103,$C$6:R308)</f>
        <v>2</v>
      </c>
      <c r="R308">
        <f t="shared" si="14"/>
        <v>0</v>
      </c>
    </row>
    <row r="309" spans="2:18" x14ac:dyDescent="0.25">
      <c r="B309" s="31">
        <f>SUBTOTAL(103,$C$6:C309)</f>
        <v>304</v>
      </c>
      <c r="C309" s="56" t="str">
        <f t="shared" si="12"/>
        <v/>
      </c>
      <c r="D309" s="24"/>
      <c r="E309" s="25"/>
      <c r="F309" s="25"/>
      <c r="G309" s="25"/>
      <c r="H309" s="25"/>
      <c r="I309" s="26"/>
      <c r="J309" s="25"/>
      <c r="K309" s="27"/>
      <c r="L309" s="28"/>
      <c r="M309" s="25"/>
      <c r="N309" s="25"/>
      <c r="O309" s="24"/>
      <c r="P309" t="str">
        <f t="shared" si="13"/>
        <v/>
      </c>
      <c r="Q309" s="31">
        <f ca="1">SUBTOTAL(103,$C$6:R309)</f>
        <v>2</v>
      </c>
      <c r="R309">
        <f t="shared" si="14"/>
        <v>0</v>
      </c>
    </row>
    <row r="310" spans="2:18" x14ac:dyDescent="0.25">
      <c r="B310" s="31">
        <f>SUBTOTAL(103,$C$6:C310)</f>
        <v>305</v>
      </c>
      <c r="C310" s="56" t="str">
        <f t="shared" si="12"/>
        <v/>
      </c>
      <c r="D310" s="24"/>
      <c r="E310" s="25"/>
      <c r="F310" s="25"/>
      <c r="G310" s="25"/>
      <c r="H310" s="25"/>
      <c r="I310" s="26"/>
      <c r="J310" s="25"/>
      <c r="K310" s="27"/>
      <c r="L310" s="28"/>
      <c r="M310" s="25"/>
      <c r="N310" s="25"/>
      <c r="O310" s="24"/>
      <c r="P310" t="str">
        <f t="shared" si="13"/>
        <v/>
      </c>
      <c r="Q310" s="31">
        <f ca="1">SUBTOTAL(103,$C$6:R310)</f>
        <v>2</v>
      </c>
      <c r="R310">
        <f t="shared" si="14"/>
        <v>0</v>
      </c>
    </row>
    <row r="311" spans="2:18" x14ac:dyDescent="0.25">
      <c r="B311" s="31">
        <f>SUBTOTAL(103,$C$6:C311)</f>
        <v>306</v>
      </c>
      <c r="C311" s="56" t="str">
        <f t="shared" si="12"/>
        <v/>
      </c>
      <c r="D311" s="24"/>
      <c r="E311" s="25"/>
      <c r="F311" s="25"/>
      <c r="G311" s="25"/>
      <c r="H311" s="25"/>
      <c r="I311" s="26"/>
      <c r="J311" s="25"/>
      <c r="K311" s="27"/>
      <c r="L311" s="28"/>
      <c r="M311" s="25"/>
      <c r="N311" s="25"/>
      <c r="O311" s="24"/>
      <c r="P311" t="str">
        <f t="shared" si="13"/>
        <v/>
      </c>
      <c r="Q311" s="31">
        <f ca="1">SUBTOTAL(103,$C$6:R311)</f>
        <v>2</v>
      </c>
      <c r="R311">
        <f t="shared" si="14"/>
        <v>0</v>
      </c>
    </row>
    <row r="312" spans="2:18" x14ac:dyDescent="0.25">
      <c r="B312" s="31">
        <f>SUBTOTAL(103,$C$6:C312)</f>
        <v>307</v>
      </c>
      <c r="C312" s="56" t="str">
        <f t="shared" si="12"/>
        <v/>
      </c>
      <c r="D312" s="24"/>
      <c r="E312" s="25"/>
      <c r="F312" s="25"/>
      <c r="G312" s="25"/>
      <c r="H312" s="25"/>
      <c r="I312" s="26"/>
      <c r="J312" s="25"/>
      <c r="K312" s="27"/>
      <c r="L312" s="28"/>
      <c r="M312" s="25"/>
      <c r="N312" s="25"/>
      <c r="O312" s="24"/>
      <c r="P312" t="str">
        <f t="shared" si="13"/>
        <v/>
      </c>
      <c r="Q312" s="31">
        <f ca="1">SUBTOTAL(103,$C$6:R312)</f>
        <v>2</v>
      </c>
      <c r="R312">
        <f t="shared" si="14"/>
        <v>0</v>
      </c>
    </row>
    <row r="313" spans="2:18" x14ac:dyDescent="0.25">
      <c r="B313" s="31">
        <f>SUBTOTAL(103,$C$6:C313)</f>
        <v>308</v>
      </c>
      <c r="C313" s="56" t="str">
        <f t="shared" si="12"/>
        <v/>
      </c>
      <c r="D313" s="24"/>
      <c r="E313" s="25"/>
      <c r="F313" s="25"/>
      <c r="G313" s="25"/>
      <c r="H313" s="25"/>
      <c r="I313" s="26"/>
      <c r="J313" s="25"/>
      <c r="K313" s="27"/>
      <c r="L313" s="28"/>
      <c r="M313" s="25"/>
      <c r="N313" s="25"/>
      <c r="O313" s="24"/>
      <c r="P313" t="str">
        <f t="shared" si="13"/>
        <v/>
      </c>
      <c r="Q313" s="31">
        <f ca="1">SUBTOTAL(103,$C$6:R313)</f>
        <v>2</v>
      </c>
      <c r="R313">
        <f t="shared" si="14"/>
        <v>0</v>
      </c>
    </row>
    <row r="314" spans="2:18" x14ac:dyDescent="0.25">
      <c r="B314" s="31">
        <f>SUBTOTAL(103,$C$6:C314)</f>
        <v>309</v>
      </c>
      <c r="C314" s="56" t="str">
        <f t="shared" si="12"/>
        <v/>
      </c>
      <c r="D314" s="24"/>
      <c r="E314" s="25"/>
      <c r="F314" s="25"/>
      <c r="G314" s="25"/>
      <c r="H314" s="25"/>
      <c r="I314" s="26"/>
      <c r="J314" s="25"/>
      <c r="K314" s="27"/>
      <c r="L314" s="28"/>
      <c r="M314" s="25"/>
      <c r="N314" s="25"/>
      <c r="O314" s="24"/>
      <c r="P314" t="str">
        <f t="shared" si="13"/>
        <v/>
      </c>
      <c r="Q314" s="31">
        <f ca="1">SUBTOTAL(103,$C$6:R314)</f>
        <v>2</v>
      </c>
      <c r="R314">
        <f t="shared" si="14"/>
        <v>0</v>
      </c>
    </row>
    <row r="315" spans="2:18" x14ac:dyDescent="0.25">
      <c r="B315" s="31">
        <f>SUBTOTAL(103,$C$6:C315)</f>
        <v>310</v>
      </c>
      <c r="C315" s="56" t="str">
        <f t="shared" si="12"/>
        <v/>
      </c>
      <c r="D315" s="24"/>
      <c r="E315" s="25"/>
      <c r="F315" s="25"/>
      <c r="G315" s="25"/>
      <c r="H315" s="25"/>
      <c r="I315" s="26"/>
      <c r="J315" s="25"/>
      <c r="K315" s="27"/>
      <c r="L315" s="28"/>
      <c r="M315" s="25"/>
      <c r="N315" s="25"/>
      <c r="O315" s="24"/>
      <c r="P315" t="str">
        <f t="shared" si="13"/>
        <v/>
      </c>
      <c r="Q315" s="31">
        <f ca="1">SUBTOTAL(103,$C$6:R315)</f>
        <v>2</v>
      </c>
      <c r="R315">
        <f t="shared" si="14"/>
        <v>0</v>
      </c>
    </row>
    <row r="316" spans="2:18" x14ac:dyDescent="0.25">
      <c r="B316" s="31">
        <f>SUBTOTAL(103,$C$6:C316)</f>
        <v>311</v>
      </c>
      <c r="C316" s="56" t="str">
        <f t="shared" si="12"/>
        <v/>
      </c>
      <c r="D316" s="24"/>
      <c r="E316" s="25"/>
      <c r="F316" s="25"/>
      <c r="G316" s="25"/>
      <c r="H316" s="25"/>
      <c r="I316" s="26"/>
      <c r="J316" s="25"/>
      <c r="K316" s="27"/>
      <c r="L316" s="28"/>
      <c r="M316" s="25"/>
      <c r="N316" s="25"/>
      <c r="O316" s="24"/>
      <c r="P316" t="str">
        <f t="shared" si="13"/>
        <v/>
      </c>
      <c r="Q316" s="31">
        <f ca="1">SUBTOTAL(103,$C$6:R316)</f>
        <v>2</v>
      </c>
      <c r="R316">
        <f t="shared" si="14"/>
        <v>0</v>
      </c>
    </row>
    <row r="317" spans="2:18" x14ac:dyDescent="0.25">
      <c r="B317" s="31">
        <f>SUBTOTAL(103,$C$6:C317)</f>
        <v>312</v>
      </c>
      <c r="C317" s="56" t="str">
        <f t="shared" si="12"/>
        <v/>
      </c>
      <c r="D317" s="24"/>
      <c r="E317" s="25"/>
      <c r="F317" s="25"/>
      <c r="G317" s="25"/>
      <c r="H317" s="25"/>
      <c r="I317" s="26"/>
      <c r="J317" s="25"/>
      <c r="K317" s="27"/>
      <c r="L317" s="28"/>
      <c r="M317" s="25"/>
      <c r="N317" s="25"/>
      <c r="O317" s="24"/>
      <c r="P317" t="str">
        <f t="shared" si="13"/>
        <v/>
      </c>
      <c r="Q317" s="31">
        <f ca="1">SUBTOTAL(103,$C$6:R317)</f>
        <v>2</v>
      </c>
      <c r="R317">
        <f t="shared" si="14"/>
        <v>0</v>
      </c>
    </row>
    <row r="318" spans="2:18" x14ac:dyDescent="0.25">
      <c r="B318" s="31">
        <f>SUBTOTAL(103,$C$6:C318)</f>
        <v>313</v>
      </c>
      <c r="C318" s="56" t="str">
        <f t="shared" si="12"/>
        <v/>
      </c>
      <c r="D318" s="24"/>
      <c r="E318" s="25"/>
      <c r="F318" s="25"/>
      <c r="G318" s="25"/>
      <c r="H318" s="25"/>
      <c r="I318" s="26"/>
      <c r="J318" s="25"/>
      <c r="K318" s="27"/>
      <c r="L318" s="28"/>
      <c r="M318" s="25"/>
      <c r="N318" s="25"/>
      <c r="O318" s="24"/>
      <c r="P318" t="str">
        <f t="shared" si="13"/>
        <v/>
      </c>
      <c r="Q318" s="31">
        <f ca="1">SUBTOTAL(103,$C$6:R318)</f>
        <v>2</v>
      </c>
      <c r="R318">
        <f t="shared" si="14"/>
        <v>0</v>
      </c>
    </row>
    <row r="319" spans="2:18" x14ac:dyDescent="0.25">
      <c r="B319" s="31">
        <f>SUBTOTAL(103,$C$6:C319)</f>
        <v>314</v>
      </c>
      <c r="C319" s="56" t="str">
        <f t="shared" si="12"/>
        <v/>
      </c>
      <c r="D319" s="24"/>
      <c r="E319" s="25"/>
      <c r="F319" s="25"/>
      <c r="G319" s="25"/>
      <c r="H319" s="25"/>
      <c r="I319" s="26"/>
      <c r="J319" s="25"/>
      <c r="K319" s="27"/>
      <c r="L319" s="28"/>
      <c r="M319" s="25"/>
      <c r="N319" s="25"/>
      <c r="O319" s="24"/>
      <c r="P319" t="str">
        <f t="shared" si="13"/>
        <v/>
      </c>
      <c r="Q319" s="31">
        <f ca="1">SUBTOTAL(103,$C$6:R319)</f>
        <v>2</v>
      </c>
      <c r="R319">
        <f t="shared" si="14"/>
        <v>0</v>
      </c>
    </row>
    <row r="320" spans="2:18" ht="18.75" x14ac:dyDescent="0.25">
      <c r="B320" s="31">
        <f>SUBTOTAL(103,$C$6:C320)</f>
        <v>314</v>
      </c>
      <c r="C320" s="33"/>
      <c r="D320" s="32"/>
      <c r="E320" s="34"/>
      <c r="F320" s="34"/>
      <c r="G320" s="34"/>
      <c r="H320" s="34"/>
      <c r="I320" s="37">
        <f>B320</f>
        <v>314</v>
      </c>
      <c r="J320" s="34"/>
      <c r="K320" s="35"/>
      <c r="L320" s="36"/>
      <c r="M320" s="41"/>
      <c r="N320" s="34"/>
      <c r="O320" s="32"/>
    </row>
    <row r="321" spans="12:13" x14ac:dyDescent="0.25">
      <c r="L321" s="40" t="s">
        <v>216</v>
      </c>
      <c r="M321" s="55">
        <f>COUNTIF($M$6:$M$319,L321)</f>
        <v>0</v>
      </c>
    </row>
    <row r="322" spans="12:13" x14ac:dyDescent="0.25">
      <c r="L322" s="40" t="s">
        <v>1129</v>
      </c>
      <c r="M322" s="55">
        <f>COUNTIF($M$6:$M$319,L322)</f>
        <v>1</v>
      </c>
    </row>
    <row r="323" spans="12:13" x14ac:dyDescent="0.25">
      <c r="L323" s="40" t="s">
        <v>250</v>
      </c>
      <c r="M323" s="55">
        <f>COUNTIF($M$6:$M$319,L323)</f>
        <v>0</v>
      </c>
    </row>
    <row r="324" spans="12:13" x14ac:dyDescent="0.25">
      <c r="L324" s="40" t="s">
        <v>1130</v>
      </c>
      <c r="M324" s="55">
        <f>COUNTIF($M$6:$M$319,L324)</f>
        <v>0</v>
      </c>
    </row>
  </sheetData>
  <protectedRanges>
    <protectedRange sqref="E6:H320 J6:J320 M6:N320" name="ГрупаДисципліна"/>
  </protectedRanges>
  <autoFilter ref="B5:O324"/>
  <mergeCells count="1">
    <mergeCell ref="E1:J1"/>
  </mergeCells>
  <conditionalFormatting sqref="N6">
    <cfRule type="cellIs" dxfId="183" priority="24" operator="notEqual">
      <formula>0</formula>
    </cfRule>
  </conditionalFormatting>
  <conditionalFormatting sqref="M6">
    <cfRule type="cellIs" dxfId="182" priority="23" operator="notEqual">
      <formula>0</formula>
    </cfRule>
  </conditionalFormatting>
  <conditionalFormatting sqref="F6">
    <cfRule type="cellIs" dxfId="181" priority="22" operator="notEqual">
      <formula>0</formula>
    </cfRule>
  </conditionalFormatting>
  <conditionalFormatting sqref="E6">
    <cfRule type="cellIs" dxfId="180" priority="21" operator="notEqual">
      <formula>0</formula>
    </cfRule>
  </conditionalFormatting>
  <conditionalFormatting sqref="G6">
    <cfRule type="cellIs" dxfId="179" priority="20" operator="notEqual">
      <formula>0</formula>
    </cfRule>
  </conditionalFormatting>
  <conditionalFormatting sqref="N7:N319">
    <cfRule type="cellIs" dxfId="178" priority="19" operator="notEqual">
      <formula>0</formula>
    </cfRule>
  </conditionalFormatting>
  <conditionalFormatting sqref="M7:M319">
    <cfRule type="cellIs" dxfId="177" priority="18" operator="notEqual">
      <formula>0</formula>
    </cfRule>
  </conditionalFormatting>
  <conditionalFormatting sqref="F7:F319">
    <cfRule type="cellIs" dxfId="176" priority="17" operator="notEqual">
      <formula>0</formula>
    </cfRule>
  </conditionalFormatting>
  <conditionalFormatting sqref="E7:E319">
    <cfRule type="cellIs" dxfId="175" priority="16" operator="notEqual">
      <formula>0</formula>
    </cfRule>
  </conditionalFormatting>
  <conditionalFormatting sqref="G7:G319">
    <cfRule type="cellIs" dxfId="174" priority="15" operator="notEqual">
      <formula>0</formula>
    </cfRule>
  </conditionalFormatting>
  <conditionalFormatting sqref="H6">
    <cfRule type="cellIs" dxfId="173" priority="14" operator="notEqual">
      <formula>0</formula>
    </cfRule>
  </conditionalFormatting>
  <conditionalFormatting sqref="H7:H319">
    <cfRule type="cellIs" dxfId="172" priority="13" operator="notEqual">
      <formula>0</formula>
    </cfRule>
  </conditionalFormatting>
  <conditionalFormatting sqref="J6:J319">
    <cfRule type="cellIs" dxfId="171" priority="12" operator="notEqual">
      <formula>0</formula>
    </cfRule>
  </conditionalFormatting>
  <conditionalFormatting sqref="K6:K319">
    <cfRule type="cellIs" dxfId="170" priority="11" operator="notEqual">
      <formula>0</formula>
    </cfRule>
  </conditionalFormatting>
  <conditionalFormatting sqref="G320">
    <cfRule type="cellIs" dxfId="169" priority="6" operator="notEqual">
      <formula>0</formula>
    </cfRule>
  </conditionalFormatting>
  <conditionalFormatting sqref="N320">
    <cfRule type="cellIs" dxfId="168" priority="10" operator="notEqual">
      <formula>0</formula>
    </cfRule>
  </conditionalFormatting>
  <conditionalFormatting sqref="M320">
    <cfRule type="cellIs" dxfId="167" priority="9" operator="notEqual">
      <formula>0</formula>
    </cfRule>
  </conditionalFormatting>
  <conditionalFormatting sqref="F320">
    <cfRule type="cellIs" dxfId="166" priority="8" operator="notEqual">
      <formula>0</formula>
    </cfRule>
  </conditionalFormatting>
  <conditionalFormatting sqref="E320">
    <cfRule type="cellIs" dxfId="165" priority="7" operator="notEqual">
      <formula>0</formula>
    </cfRule>
  </conditionalFormatting>
  <conditionalFormatting sqref="H320">
    <cfRule type="cellIs" dxfId="164" priority="5" operator="notEqual">
      <formula>0</formula>
    </cfRule>
  </conditionalFormatting>
  <conditionalFormatting sqref="J320">
    <cfRule type="cellIs" dxfId="163" priority="4" operator="notEqual">
      <formula>0</formula>
    </cfRule>
  </conditionalFormatting>
  <conditionalFormatting sqref="K320">
    <cfRule type="cellIs" dxfId="162" priority="3" operator="notEqual">
      <formula>0</formula>
    </cfRule>
  </conditionalFormatting>
  <conditionalFormatting sqref="D6">
    <cfRule type="cellIs" dxfId="161" priority="2" operator="notEqual">
      <formula>0</formula>
    </cfRule>
  </conditionalFormatting>
  <dataValidations count="11">
    <dataValidation type="list" allowBlank="1" showInputMessage="1" showErrorMessage="1" sqref="D1">
      <formula1>"ТФ,МФ,ІФ,ЕФ,ФБАД,ФРЕТ,ФКНТ,ФЕУ,ГФ,ФМТЕ,ФУФКС,ФСН,ЮФ"</formula1>
    </dataValidation>
    <dataValidation type="list" allowBlank="1" showInputMessage="1" showErrorMessage="1" sqref="J6:J320">
      <formula1>"сп,м,ін"</formula1>
    </dataValidation>
    <dataValidation type="list" allowBlank="1" showInputMessage="1" showErrorMessage="1" sqref="D6:D320 D2">
      <formula1>kaf</formula1>
    </dataValidation>
    <dataValidation type="list" allowBlank="1" showInputMessage="1" showErrorMessage="1" sqref="G6:G320">
      <formula1>"чисельник,знаменник,постійно,"</formula1>
    </dataValidation>
    <dataValidation type="list" allowBlank="1" showInputMessage="1" showErrorMessage="1" sqref="E6:E320">
      <formula1>"Пн,Вт,Ср,Чт,Пт,Сб,Нд,"</formula1>
    </dataValidation>
    <dataValidation type="list" allowBlank="1" showInputMessage="1" showErrorMessage="1" sqref="F6:F320">
      <formula1>"1,2,3,4,5,6,7,8,9,10,"</formula1>
    </dataValidation>
    <dataValidation type="list" allowBlank="1" showInputMessage="1" showErrorMessage="1" sqref="M6:M320">
      <formula1>"Лк,Пр,Лб,Сем,"</formula1>
    </dataValidation>
    <dataValidation type="list" allowBlank="1" showInputMessage="1" showErrorMessage="1" sqref="N6:N320">
      <formula1>"денна,заочна"</formula1>
    </dataValidation>
    <dataValidation type="list" allowBlank="1" showInputMessage="1" showErrorMessage="1" sqref="H6:H320">
      <formula1>"1,2,3,4,1м,2м,"</formula1>
    </dataValidation>
    <dataValidation allowBlank="1" showInputMessage="1" showErrorMessage="1" prompt="для вибору небхідно сформувати на _x000a_листі &quot;Списки&quot; (B4:B....)_x000a_перелік дисциплін" sqref="L4"/>
    <dataValidation allowBlank="1" showInputMessage="1" showErrorMessage="1" prompt="для вибору циклу небхідно сформувати на _x000a_листі &quot;Списки&quot; (V4:V....)_x000a_перелік циклів дисциплін" sqref="H4"/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8</vt:i4>
      </vt:variant>
    </vt:vector>
  </HeadingPairs>
  <TitlesOfParts>
    <vt:vector size="24" baseType="lpstr">
      <vt:lpstr>Чорновик</vt:lpstr>
      <vt:lpstr>Відмітка подання</vt:lpstr>
      <vt:lpstr>Lists</vt:lpstr>
      <vt:lpstr>ТФ</vt:lpstr>
      <vt:lpstr>МФ</vt:lpstr>
      <vt:lpstr>ІФ</vt:lpstr>
      <vt:lpstr>ЕФ</vt:lpstr>
      <vt:lpstr>ФБАД</vt:lpstr>
      <vt:lpstr>ФРЕТ</vt:lpstr>
      <vt:lpstr>ФКНТ</vt:lpstr>
      <vt:lpstr>ФЕУ</vt:lpstr>
      <vt:lpstr>ГФ</vt:lpstr>
      <vt:lpstr>ФМТЕ</vt:lpstr>
      <vt:lpstr>ФУФКС</vt:lpstr>
      <vt:lpstr>ФСН</vt:lpstr>
      <vt:lpstr>ЮФ</vt:lpstr>
      <vt:lpstr>_2019</vt:lpstr>
      <vt:lpstr>_2020</vt:lpstr>
      <vt:lpstr>_2021</vt:lpstr>
      <vt:lpstr>_2021m</vt:lpstr>
      <vt:lpstr>_2022</vt:lpstr>
      <vt:lpstr>_2022m</vt:lpstr>
      <vt:lpstr>kaf</vt:lpstr>
      <vt:lpstr>PIB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2023-09-21T06:27:21Z</dcterms:modified>
</cp:coreProperties>
</file>