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2995" windowHeight="11070"/>
  </bookViews>
  <sheets>
    <sheet name="Військова кафедра" sheetId="2" r:id="rId1"/>
  </sheets>
  <calcPr calcId="145621"/>
</workbook>
</file>

<file path=xl/calcChain.xml><?xml version="1.0" encoding="utf-8"?>
<calcChain xmlns="http://schemas.openxmlformats.org/spreadsheetml/2006/main">
  <c r="L18" i="2"/>
  <c r="K6"/>
  <c r="J6"/>
  <c r="H6"/>
  <c r="F19"/>
  <c r="D6"/>
  <c r="A19"/>
  <c r="L6"/>
</calcChain>
</file>

<file path=xl/sharedStrings.xml><?xml version="1.0" encoding="utf-8"?>
<sst xmlns="http://schemas.openxmlformats.org/spreadsheetml/2006/main" count="29" uniqueCount="21">
  <si>
    <t>грн.</t>
  </si>
  <si>
    <t>2020 рік</t>
  </si>
  <si>
    <t>2021 рік</t>
  </si>
  <si>
    <t>відхилення у порівнянні з попереднім періодом</t>
  </si>
  <si>
    <t>нараховано</t>
  </si>
  <si>
    <t>надійшло</t>
  </si>
  <si>
    <t>фактичні видатки</t>
  </si>
  <si>
    <t>Заробітна плата</t>
  </si>
  <si>
    <t>Оплата послуг (крім комунальних)</t>
  </si>
  <si>
    <t>Оплата електроенергії</t>
  </si>
  <si>
    <t>Оплата природного газу</t>
  </si>
  <si>
    <t>Оплата інших енергоносіїв</t>
  </si>
  <si>
    <t>Таблиця № 13</t>
  </si>
  <si>
    <t>Аналіз результату діяльності "Військової кафедри НУ "Запорізька політехніка"" за 2020р.-2021р.</t>
  </si>
  <si>
    <t>Нарахування на оплату праці</t>
  </si>
  <si>
    <t>Предмети, матеріали, обладнання та інвентар</t>
  </si>
  <si>
    <t>Видатки на відрядження</t>
  </si>
  <si>
    <t>Оплата водопостачання та водовідведення</t>
  </si>
  <si>
    <t>Окремі заходи по реалізації державних(регіональних)програм</t>
  </si>
  <si>
    <t>Інші поточні видатки</t>
  </si>
  <si>
    <t>середня чисельність студентів за рік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</si>
</sst>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indexed="8"/>
      <name val="Times New Roman"/>
      <family val="2"/>
      <charset val="204"/>
    </font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view="pageBreakPreview" zoomScale="60" workbookViewId="0">
      <selection activeCell="K43" sqref="K43"/>
    </sheetView>
  </sheetViews>
  <sheetFormatPr defaultRowHeight="15"/>
  <cols>
    <col min="1" max="1" width="33.28515625" customWidth="1"/>
    <col min="2" max="2" width="19.7109375" customWidth="1"/>
    <col min="3" max="3" width="19.140625" customWidth="1"/>
    <col min="4" max="4" width="18.85546875" customWidth="1"/>
    <col min="5" max="5" width="1.28515625" hidden="1" customWidth="1"/>
    <col min="6" max="6" width="18.28515625" customWidth="1"/>
    <col min="7" max="7" width="19.42578125" customWidth="1"/>
    <col min="8" max="8" width="18.7109375" customWidth="1"/>
    <col min="9" max="9" width="1.5703125" hidden="1" customWidth="1"/>
    <col min="10" max="10" width="15.7109375" customWidth="1"/>
    <col min="11" max="11" width="13.28515625" customWidth="1"/>
    <col min="12" max="12" width="16" customWidth="1"/>
  </cols>
  <sheetData>
    <row r="1" spans="1:12" ht="20.2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2.5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2.5">
      <c r="A3" s="1"/>
      <c r="B3" s="2"/>
      <c r="C3" s="2"/>
      <c r="D3" s="2"/>
      <c r="E3" s="1"/>
      <c r="F3" s="2"/>
      <c r="G3" s="2"/>
      <c r="H3" s="2"/>
      <c r="I3" s="1"/>
      <c r="J3" s="2"/>
      <c r="K3" s="2"/>
      <c r="L3" s="2" t="s">
        <v>0</v>
      </c>
    </row>
    <row r="4" spans="1:12" ht="18.75">
      <c r="B4" s="24" t="s">
        <v>1</v>
      </c>
      <c r="C4" s="24"/>
      <c r="D4" s="24"/>
      <c r="E4" s="25"/>
      <c r="F4" s="24" t="s">
        <v>2</v>
      </c>
      <c r="G4" s="24"/>
      <c r="H4" s="24"/>
      <c r="I4" s="28"/>
      <c r="J4" s="31" t="s">
        <v>3</v>
      </c>
      <c r="K4" s="32"/>
      <c r="L4" s="33"/>
    </row>
    <row r="5" spans="1:12" ht="37.5">
      <c r="A5" s="3"/>
      <c r="B5" s="3" t="s">
        <v>4</v>
      </c>
      <c r="C5" s="3" t="s">
        <v>5</v>
      </c>
      <c r="D5" s="3" t="s">
        <v>6</v>
      </c>
      <c r="E5" s="26"/>
      <c r="F5" s="3" t="s">
        <v>4</v>
      </c>
      <c r="G5" s="3" t="s">
        <v>5</v>
      </c>
      <c r="H5" s="3" t="s">
        <v>6</v>
      </c>
      <c r="I5" s="29"/>
      <c r="J5" s="3" t="s">
        <v>4</v>
      </c>
      <c r="K5" s="3" t="s">
        <v>5</v>
      </c>
      <c r="L5" s="3" t="s">
        <v>6</v>
      </c>
    </row>
    <row r="6" spans="1:12" ht="20.25">
      <c r="A6" s="4"/>
      <c r="B6" s="5">
        <v>3056894.36</v>
      </c>
      <c r="C6" s="5">
        <v>3024992.46</v>
      </c>
      <c r="D6" s="5">
        <f>D7+D8+D9+D10+D11+D12+D13+D14+D15+D16+D17</f>
        <v>3444545.12</v>
      </c>
      <c r="E6" s="26"/>
      <c r="F6" s="5">
        <v>3383586.46</v>
      </c>
      <c r="G6" s="5">
        <v>3418497.99</v>
      </c>
      <c r="H6" s="5">
        <f>H7+H8+H9+H10+H11+H12+H13+H14+H15+H16+H17</f>
        <v>3657599.2</v>
      </c>
      <c r="I6" s="29"/>
      <c r="J6" s="6">
        <f>(F6/B6*100-100)%</f>
        <v>0.10687058875008021</v>
      </c>
      <c r="K6" s="6">
        <f>(G6/C6*100-100)%</f>
        <v>0.13008479697169237</v>
      </c>
      <c r="L6" s="6">
        <f>(H6/D6*100-100)%</f>
        <v>6.1852602470772663E-2</v>
      </c>
    </row>
    <row r="7" spans="1:12" ht="18.75">
      <c r="A7" s="7" t="s">
        <v>7</v>
      </c>
      <c r="B7" s="3"/>
      <c r="C7" s="3"/>
      <c r="D7" s="3">
        <v>2566048.33</v>
      </c>
      <c r="E7" s="26"/>
      <c r="F7" s="3"/>
      <c r="G7" s="3"/>
      <c r="H7" s="3">
        <v>2649627.63</v>
      </c>
      <c r="I7" s="29"/>
      <c r="J7" s="8"/>
      <c r="K7" s="8"/>
      <c r="L7" s="9"/>
    </row>
    <row r="8" spans="1:12" ht="37.5">
      <c r="A8" s="7" t="s">
        <v>14</v>
      </c>
      <c r="B8" s="3"/>
      <c r="C8" s="3"/>
      <c r="D8" s="3">
        <v>544260.54</v>
      </c>
      <c r="E8" s="26"/>
      <c r="F8" s="3"/>
      <c r="G8" s="3"/>
      <c r="H8" s="3">
        <v>583575.16</v>
      </c>
      <c r="I8" s="29"/>
      <c r="J8" s="8"/>
      <c r="K8" s="8"/>
      <c r="L8" s="9"/>
    </row>
    <row r="9" spans="1:12" ht="37.5">
      <c r="A9" s="7" t="s">
        <v>15</v>
      </c>
      <c r="B9" s="3"/>
      <c r="C9" s="3"/>
      <c r="D9" s="3">
        <v>823.34</v>
      </c>
      <c r="E9" s="26"/>
      <c r="F9" s="3"/>
      <c r="G9" s="3"/>
      <c r="H9" s="3">
        <v>18157.21</v>
      </c>
      <c r="I9" s="29"/>
      <c r="J9" s="8"/>
      <c r="K9" s="8"/>
      <c r="L9" s="9"/>
    </row>
    <row r="10" spans="1:12" ht="37.5">
      <c r="A10" s="7" t="s">
        <v>8</v>
      </c>
      <c r="B10" s="3"/>
      <c r="C10" s="3"/>
      <c r="D10" s="3">
        <v>87107.87</v>
      </c>
      <c r="E10" s="26"/>
      <c r="F10" s="3"/>
      <c r="G10" s="3"/>
      <c r="H10" s="3">
        <v>98790.79</v>
      </c>
      <c r="I10" s="29"/>
      <c r="J10" s="8"/>
      <c r="K10" s="8"/>
      <c r="L10" s="9"/>
    </row>
    <row r="11" spans="1:12" ht="18.75">
      <c r="A11" s="7" t="s">
        <v>16</v>
      </c>
      <c r="B11" s="3"/>
      <c r="C11" s="3"/>
      <c r="D11" s="3">
        <v>6093.2</v>
      </c>
      <c r="E11" s="26"/>
      <c r="F11" s="3"/>
      <c r="G11" s="3"/>
      <c r="H11" s="3">
        <v>5880</v>
      </c>
      <c r="I11" s="29"/>
      <c r="J11" s="8"/>
      <c r="K11" s="8"/>
      <c r="L11" s="9"/>
    </row>
    <row r="12" spans="1:12" ht="37.5">
      <c r="A12" s="7" t="s">
        <v>17</v>
      </c>
      <c r="B12" s="3"/>
      <c r="C12" s="3"/>
      <c r="D12" s="3">
        <v>4828.32</v>
      </c>
      <c r="E12" s="26"/>
      <c r="F12" s="3"/>
      <c r="G12" s="3"/>
      <c r="H12" s="3">
        <v>5048.22</v>
      </c>
      <c r="I12" s="29"/>
      <c r="J12" s="8"/>
      <c r="K12" s="8"/>
      <c r="L12" s="9"/>
    </row>
    <row r="13" spans="1:12" ht="18.75">
      <c r="A13" s="7" t="s">
        <v>9</v>
      </c>
      <c r="B13" s="3"/>
      <c r="C13" s="3"/>
      <c r="D13" s="3">
        <v>149775.62</v>
      </c>
      <c r="E13" s="26"/>
      <c r="F13" s="3"/>
      <c r="G13" s="3"/>
      <c r="H13" s="3">
        <v>223309.79</v>
      </c>
      <c r="I13" s="29"/>
      <c r="J13" s="8"/>
      <c r="K13" s="8"/>
      <c r="L13" s="9"/>
    </row>
    <row r="14" spans="1:12" ht="18.75">
      <c r="A14" s="7" t="s">
        <v>10</v>
      </c>
      <c r="B14" s="3"/>
      <c r="C14" s="3"/>
      <c r="D14" s="3">
        <v>79861.27</v>
      </c>
      <c r="E14" s="26"/>
      <c r="F14" s="3"/>
      <c r="G14" s="3"/>
      <c r="H14" s="3">
        <v>68920.67</v>
      </c>
      <c r="I14" s="29"/>
      <c r="J14" s="8"/>
      <c r="K14" s="8"/>
      <c r="L14" s="9"/>
    </row>
    <row r="15" spans="1:12" ht="37.5">
      <c r="A15" s="7" t="s">
        <v>11</v>
      </c>
      <c r="B15" s="3"/>
      <c r="C15" s="3"/>
      <c r="D15" s="3">
        <v>4637.92</v>
      </c>
      <c r="E15" s="26"/>
      <c r="F15" s="3"/>
      <c r="G15" s="3"/>
      <c r="H15" s="3">
        <v>4289.7299999999996</v>
      </c>
      <c r="I15" s="29"/>
      <c r="J15" s="8"/>
      <c r="K15" s="8"/>
      <c r="L15" s="9"/>
    </row>
    <row r="16" spans="1:12" ht="75">
      <c r="A16" s="7" t="s">
        <v>18</v>
      </c>
      <c r="B16" s="3"/>
      <c r="C16" s="3"/>
      <c r="D16" s="3">
        <v>1108.0999999999999</v>
      </c>
      <c r="E16" s="26"/>
      <c r="F16" s="3"/>
      <c r="G16" s="3"/>
      <c r="H16" s="3"/>
      <c r="I16" s="29"/>
      <c r="J16" s="8"/>
      <c r="K16" s="8"/>
      <c r="L16" s="9"/>
    </row>
    <row r="17" spans="1:12" ht="18.75">
      <c r="A17" s="7" t="s">
        <v>19</v>
      </c>
      <c r="B17" s="8"/>
      <c r="C17" s="8"/>
      <c r="D17" s="8">
        <v>0.61</v>
      </c>
      <c r="E17" s="26"/>
      <c r="F17" s="8"/>
      <c r="G17" s="8"/>
      <c r="H17" s="8"/>
      <c r="I17" s="29"/>
      <c r="J17" s="8"/>
      <c r="K17" s="8"/>
      <c r="L17" s="9"/>
    </row>
    <row r="18" spans="1:12" ht="27.75" customHeight="1" thickBot="1">
      <c r="A18" s="13" t="s">
        <v>20</v>
      </c>
      <c r="B18" s="14"/>
      <c r="C18" s="15"/>
      <c r="D18" s="10">
        <v>253</v>
      </c>
      <c r="E18" s="26"/>
      <c r="F18" s="13" t="s">
        <v>20</v>
      </c>
      <c r="G18" s="15"/>
      <c r="H18" s="11">
        <v>253</v>
      </c>
      <c r="I18" s="29"/>
      <c r="J18" s="13" t="s">
        <v>20</v>
      </c>
      <c r="K18" s="15"/>
      <c r="L18" s="12">
        <f>(H18/D18*100-100)%</f>
        <v>0</v>
      </c>
    </row>
    <row r="19" spans="1:12" ht="23.25" thickBot="1">
      <c r="A19" s="16">
        <f>B6-D6</f>
        <v>-387650.76000000024</v>
      </c>
      <c r="B19" s="17"/>
      <c r="C19" s="17"/>
      <c r="D19" s="18"/>
      <c r="E19" s="27"/>
      <c r="F19" s="19">
        <f>F6-H6</f>
        <v>-274012.74000000022</v>
      </c>
      <c r="G19" s="17"/>
      <c r="H19" s="20"/>
      <c r="I19" s="30"/>
      <c r="J19" s="21"/>
      <c r="K19" s="17"/>
      <c r="L19" s="20"/>
    </row>
  </sheetData>
  <mergeCells count="13">
    <mergeCell ref="A1:L1"/>
    <mergeCell ref="A2:L2"/>
    <mergeCell ref="B4:D4"/>
    <mergeCell ref="E4:E19"/>
    <mergeCell ref="F4:H4"/>
    <mergeCell ref="I4:I19"/>
    <mergeCell ref="J4:L4"/>
    <mergeCell ref="A18:C18"/>
    <mergeCell ref="F18:G18"/>
    <mergeCell ref="J18:K18"/>
    <mergeCell ref="A19:D19"/>
    <mergeCell ref="F19:H19"/>
    <mergeCell ref="J19:L19"/>
  </mergeCells>
  <phoneticPr fontId="0" type="noConversion"/>
  <pageMargins left="0.7" right="0.7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Військова кафедра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G33Fedotova</cp:lastModifiedBy>
  <cp:lastPrinted>2022-05-19T08:18:41Z</cp:lastPrinted>
  <dcterms:created xsi:type="dcterms:W3CDTF">2022-02-15T10:56:32Z</dcterms:created>
  <dcterms:modified xsi:type="dcterms:W3CDTF">2022-05-25T08:59:56Z</dcterms:modified>
</cp:coreProperties>
</file>