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20955" windowHeight="9720"/>
  </bookViews>
  <sheets>
    <sheet name="таблиця 10" sheetId="2" r:id="rId1"/>
  </sheets>
  <calcPr calcId="114210"/>
</workbook>
</file>

<file path=xl/calcChain.xml><?xml version="1.0" encoding="utf-8"?>
<calcChain xmlns="http://schemas.openxmlformats.org/spreadsheetml/2006/main">
  <c r="J5" i="2"/>
  <c r="J6"/>
  <c r="J7"/>
  <c r="C10"/>
  <c r="E10"/>
  <c r="F10"/>
  <c r="H10"/>
  <c r="I10"/>
  <c r="K10"/>
  <c r="L10"/>
  <c r="N10"/>
  <c r="B10"/>
  <c r="M9"/>
  <c r="J9"/>
  <c r="G9"/>
  <c r="D9"/>
  <c r="M8"/>
  <c r="J8"/>
  <c r="G8"/>
  <c r="D8"/>
  <c r="D10"/>
  <c r="J10"/>
  <c r="G10"/>
  <c r="M10"/>
  <c r="K13"/>
  <c r="E13"/>
  <c r="H13"/>
  <c r="B13"/>
  <c r="D7"/>
  <c r="D6"/>
  <c r="D5"/>
</calcChain>
</file>

<file path=xl/sharedStrings.xml><?xml version="1.0" encoding="utf-8"?>
<sst xmlns="http://schemas.openxmlformats.org/spreadsheetml/2006/main" count="28" uniqueCount="18">
  <si>
    <t>Контингент студентів</t>
  </si>
  <si>
    <t>на 01.01.2017</t>
  </si>
  <si>
    <t>Бюджет</t>
  </si>
  <si>
    <t>Контракт</t>
  </si>
  <si>
    <t>Разом</t>
  </si>
  <si>
    <t>ВК</t>
  </si>
  <si>
    <t>на 01.01.2018</t>
  </si>
  <si>
    <t>% відхилення від попереднього року</t>
  </si>
  <si>
    <t>на 01.01.2019</t>
  </si>
  <si>
    <t>Таблиця №10</t>
  </si>
  <si>
    <t>на 01.01.2020</t>
  </si>
  <si>
    <t>на 01.10.2019</t>
  </si>
  <si>
    <t>на 01.10.2020</t>
  </si>
  <si>
    <t>Різниця</t>
  </si>
  <si>
    <t>на 01.01.2021</t>
  </si>
  <si>
    <t>Розрахунковий контингент</t>
  </si>
  <si>
    <t>Розрахунковий контингент з асп., докт.</t>
  </si>
  <si>
    <t>Контингент студентів з асп., докт.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</si>
</sst>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0" fontId="4" fillId="0" borderId="16" xfId="0" applyFont="1" applyBorder="1"/>
    <xf numFmtId="0" fontId="2" fillId="0" borderId="12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14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6" fillId="0" borderId="12" xfId="0" applyFont="1" applyBorder="1" applyAlignment="1">
      <alignment horizontal="center"/>
    </xf>
    <xf numFmtId="2" fontId="4" fillId="0" borderId="22" xfId="0" applyNumberFormat="1" applyFont="1" applyBorder="1" applyAlignment="1">
      <alignment horizontal="center"/>
    </xf>
    <xf numFmtId="2" fontId="4" fillId="0" borderId="23" xfId="0" applyNumberFormat="1" applyFont="1" applyBorder="1" applyAlignment="1">
      <alignment horizontal="center"/>
    </xf>
    <xf numFmtId="0" fontId="4" fillId="0" borderId="24" xfId="0" applyFont="1" applyBorder="1"/>
    <xf numFmtId="0" fontId="4" fillId="0" borderId="25" xfId="0" applyFont="1" applyBorder="1"/>
    <xf numFmtId="0" fontId="1" fillId="0" borderId="2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3"/>
  <sheetViews>
    <sheetView tabSelected="1" zoomScale="60" workbookViewId="0">
      <selection activeCell="I40" sqref="I40"/>
    </sheetView>
  </sheetViews>
  <sheetFormatPr defaultRowHeight="15"/>
  <cols>
    <col min="1" max="1" width="15.140625" style="1" customWidth="1"/>
    <col min="2" max="2" width="9.42578125" style="1" customWidth="1"/>
    <col min="3" max="3" width="8.7109375" style="1" customWidth="1"/>
    <col min="4" max="4" width="9" style="1" customWidth="1"/>
    <col min="5" max="5" width="8.42578125" style="1" customWidth="1"/>
    <col min="6" max="6" width="8.28515625" style="1" customWidth="1"/>
    <col min="7" max="7" width="8.42578125" style="1" customWidth="1"/>
    <col min="8" max="12" width="9.140625" style="1"/>
    <col min="13" max="13" width="8" style="1" customWidth="1"/>
    <col min="14" max="14" width="12.42578125" style="1" customWidth="1"/>
    <col min="15" max="16384" width="9.140625" style="1"/>
  </cols>
  <sheetData>
    <row r="1" spans="1:14">
      <c r="N1" s="1" t="s">
        <v>9</v>
      </c>
    </row>
    <row r="2" spans="1:14" ht="21" thickBot="1">
      <c r="A2" s="34" t="s">
        <v>0</v>
      </c>
      <c r="B2" s="35"/>
      <c r="C2" s="35"/>
      <c r="D2" s="35"/>
      <c r="E2" s="34"/>
      <c r="F2" s="34"/>
      <c r="G2" s="34"/>
      <c r="H2" s="34"/>
      <c r="I2" s="34"/>
      <c r="J2" s="34"/>
      <c r="K2" s="35"/>
      <c r="L2" s="35"/>
      <c r="M2" s="35"/>
      <c r="N2" s="34"/>
    </row>
    <row r="3" spans="1:14" ht="45" customHeight="1" thickBot="1">
      <c r="A3" s="36"/>
      <c r="B3" s="38" t="s">
        <v>0</v>
      </c>
      <c r="C3" s="39"/>
      <c r="D3" s="40"/>
      <c r="E3" s="38" t="s">
        <v>15</v>
      </c>
      <c r="F3" s="39"/>
      <c r="G3" s="40"/>
      <c r="H3" s="38" t="s">
        <v>17</v>
      </c>
      <c r="I3" s="39"/>
      <c r="J3" s="39"/>
      <c r="K3" s="38" t="s">
        <v>16</v>
      </c>
      <c r="L3" s="39"/>
      <c r="M3" s="40"/>
      <c r="N3" s="41" t="s">
        <v>5</v>
      </c>
    </row>
    <row r="4" spans="1:14" ht="15.75" thickBot="1">
      <c r="A4" s="37"/>
      <c r="B4" s="2" t="s">
        <v>2</v>
      </c>
      <c r="C4" s="3" t="s">
        <v>3</v>
      </c>
      <c r="D4" s="3" t="s">
        <v>4</v>
      </c>
      <c r="E4" s="4" t="s">
        <v>2</v>
      </c>
      <c r="F4" s="5" t="s">
        <v>3</v>
      </c>
      <c r="G4" s="6" t="s">
        <v>4</v>
      </c>
      <c r="H4" s="4" t="s">
        <v>2</v>
      </c>
      <c r="I4" s="5" t="s">
        <v>3</v>
      </c>
      <c r="J4" s="6" t="s">
        <v>4</v>
      </c>
      <c r="K4" s="4" t="s">
        <v>2</v>
      </c>
      <c r="L4" s="5" t="s">
        <v>3</v>
      </c>
      <c r="M4" s="6" t="s">
        <v>4</v>
      </c>
      <c r="N4" s="42"/>
    </row>
    <row r="5" spans="1:14" ht="16.5" thickBot="1">
      <c r="A5" s="32" t="s">
        <v>1</v>
      </c>
      <c r="B5" s="8">
        <v>4702</v>
      </c>
      <c r="C5" s="9">
        <v>5488</v>
      </c>
      <c r="D5" s="9">
        <f>C5+B5</f>
        <v>10190</v>
      </c>
      <c r="E5" s="9"/>
      <c r="F5" s="9"/>
      <c r="G5" s="9"/>
      <c r="H5" s="9">
        <v>4779</v>
      </c>
      <c r="I5" s="9">
        <v>5517</v>
      </c>
      <c r="J5" s="9">
        <f>I5+H5</f>
        <v>10296</v>
      </c>
      <c r="K5" s="10"/>
      <c r="L5" s="10"/>
      <c r="M5" s="10"/>
      <c r="N5" s="11">
        <v>478</v>
      </c>
    </row>
    <row r="6" spans="1:14" ht="15.75">
      <c r="A6" s="33" t="s">
        <v>6</v>
      </c>
      <c r="B6" s="12">
        <v>4596</v>
      </c>
      <c r="C6" s="13">
        <v>5334</v>
      </c>
      <c r="D6" s="9">
        <f>C6+B6</f>
        <v>9930</v>
      </c>
      <c r="E6" s="13"/>
      <c r="F6" s="13"/>
      <c r="G6" s="14"/>
      <c r="H6" s="13">
        <v>4677</v>
      </c>
      <c r="I6" s="13">
        <v>5367</v>
      </c>
      <c r="J6" s="9">
        <f>I6+H6</f>
        <v>10044</v>
      </c>
      <c r="K6" s="15"/>
      <c r="L6" s="15"/>
      <c r="M6" s="16"/>
      <c r="N6" s="17">
        <v>380</v>
      </c>
    </row>
    <row r="7" spans="1:14" ht="15.75">
      <c r="A7" s="19" t="s">
        <v>8</v>
      </c>
      <c r="B7" s="12">
        <v>4797</v>
      </c>
      <c r="C7" s="13">
        <v>5465</v>
      </c>
      <c r="D7" s="9">
        <f>C7+B7</f>
        <v>10262</v>
      </c>
      <c r="E7" s="13"/>
      <c r="F7" s="13"/>
      <c r="G7" s="9"/>
      <c r="H7" s="13">
        <v>4871</v>
      </c>
      <c r="I7" s="13">
        <v>5492</v>
      </c>
      <c r="J7" s="9">
        <f>I7+H7</f>
        <v>10363</v>
      </c>
      <c r="K7" s="15"/>
      <c r="L7" s="15"/>
      <c r="M7" s="10"/>
      <c r="N7" s="17">
        <v>248</v>
      </c>
    </row>
    <row r="8" spans="1:14" ht="15.75">
      <c r="A8" s="19" t="s">
        <v>10</v>
      </c>
      <c r="B8" s="12">
        <v>4760</v>
      </c>
      <c r="C8" s="13">
        <v>5274</v>
      </c>
      <c r="D8" s="13">
        <f>C8+B8</f>
        <v>10034</v>
      </c>
      <c r="E8" s="13">
        <v>7324</v>
      </c>
      <c r="F8" s="29">
        <v>5192</v>
      </c>
      <c r="G8" s="13">
        <f>F8+E8</f>
        <v>12516</v>
      </c>
      <c r="H8" s="13">
        <v>4847</v>
      </c>
      <c r="I8" s="13">
        <v>5308</v>
      </c>
      <c r="J8" s="13">
        <f>I8+H8</f>
        <v>10155</v>
      </c>
      <c r="K8" s="13">
        <v>7421.35</v>
      </c>
      <c r="L8" s="29">
        <v>5222.62</v>
      </c>
      <c r="M8" s="13">
        <f>L8+K8</f>
        <v>12643.970000000001</v>
      </c>
      <c r="N8" s="17">
        <v>269</v>
      </c>
    </row>
    <row r="9" spans="1:14" ht="15.75">
      <c r="A9" s="19" t="s">
        <v>14</v>
      </c>
      <c r="B9" s="12">
        <v>4555</v>
      </c>
      <c r="C9" s="13">
        <v>4840</v>
      </c>
      <c r="D9" s="13">
        <f>C9+B9</f>
        <v>9395</v>
      </c>
      <c r="E9" s="13">
        <v>6931.7</v>
      </c>
      <c r="F9" s="13">
        <v>4777</v>
      </c>
      <c r="G9" s="13">
        <f>F9+E9</f>
        <v>11708.7</v>
      </c>
      <c r="H9" s="13">
        <v>4652</v>
      </c>
      <c r="I9" s="13">
        <v>4871</v>
      </c>
      <c r="J9" s="13">
        <f>I9+H9</f>
        <v>9523</v>
      </c>
      <c r="K9" s="13">
        <v>7041.2</v>
      </c>
      <c r="L9" s="13">
        <v>4806.87</v>
      </c>
      <c r="M9" s="13">
        <f>L9+K9</f>
        <v>11848.07</v>
      </c>
      <c r="N9" s="17">
        <v>279</v>
      </c>
    </row>
    <row r="10" spans="1:14" ht="39.75" thickBot="1">
      <c r="A10" s="7" t="s">
        <v>7</v>
      </c>
      <c r="B10" s="18">
        <f>-(100-B9/B8*100)</f>
        <v>-4.3067226890756274</v>
      </c>
      <c r="C10" s="30">
        <f t="shared" ref="C10:N10" si="0">-(100-C9/C8*100)</f>
        <v>-8.2290481607887784</v>
      </c>
      <c r="D10" s="30">
        <f t="shared" si="0"/>
        <v>-6.3683476180984684</v>
      </c>
      <c r="E10" s="30">
        <f t="shared" si="0"/>
        <v>-5.3563626433642924</v>
      </c>
      <c r="F10" s="30">
        <f t="shared" si="0"/>
        <v>-7.9930662557781318</v>
      </c>
      <c r="G10" s="30">
        <f t="shared" si="0"/>
        <v>-6.4501438159156237</v>
      </c>
      <c r="H10" s="30">
        <f t="shared" si="0"/>
        <v>-4.023107076542189</v>
      </c>
      <c r="I10" s="30">
        <f t="shared" si="0"/>
        <v>-8.2328560663149943</v>
      </c>
      <c r="J10" s="30">
        <f t="shared" si="0"/>
        <v>-6.2235352043328476</v>
      </c>
      <c r="K10" s="30">
        <f t="shared" si="0"/>
        <v>-5.1223833938569214</v>
      </c>
      <c r="L10" s="30">
        <f t="shared" si="0"/>
        <v>-7.9605638549233788</v>
      </c>
      <c r="M10" s="30">
        <f t="shared" si="0"/>
        <v>-6.2947001614208347</v>
      </c>
      <c r="N10" s="31">
        <f t="shared" si="0"/>
        <v>3.717472118959094</v>
      </c>
    </row>
    <row r="11" spans="1:14">
      <c r="A11" s="21" t="s">
        <v>11</v>
      </c>
      <c r="B11" s="22">
        <v>4810</v>
      </c>
      <c r="C11" s="22"/>
      <c r="D11" s="22"/>
      <c r="E11" s="22">
        <v>7407.66</v>
      </c>
      <c r="F11" s="22"/>
      <c r="G11" s="22"/>
      <c r="H11" s="22">
        <v>4897</v>
      </c>
      <c r="I11" s="22"/>
      <c r="J11" s="22"/>
      <c r="K11" s="22">
        <v>7505.09</v>
      </c>
      <c r="L11" s="22"/>
      <c r="M11" s="22"/>
      <c r="N11" s="23"/>
    </row>
    <row r="12" spans="1:14">
      <c r="A12" s="24" t="s">
        <v>12</v>
      </c>
      <c r="B12" s="20">
        <v>4604</v>
      </c>
      <c r="C12" s="20"/>
      <c r="D12" s="20"/>
      <c r="E12" s="20">
        <v>7008.4</v>
      </c>
      <c r="F12" s="20"/>
      <c r="G12" s="20"/>
      <c r="H12" s="20">
        <v>4699</v>
      </c>
      <c r="I12" s="20"/>
      <c r="J12" s="20"/>
      <c r="K12" s="20">
        <v>7116.32</v>
      </c>
      <c r="L12" s="20"/>
      <c r="M12" s="20"/>
      <c r="N12" s="25"/>
    </row>
    <row r="13" spans="1:14" ht="15.75" thickBot="1">
      <c r="A13" s="26" t="s">
        <v>13</v>
      </c>
      <c r="B13" s="27">
        <f>B12-B11</f>
        <v>-206</v>
      </c>
      <c r="C13" s="27"/>
      <c r="D13" s="27"/>
      <c r="E13" s="27">
        <f t="shared" ref="E13:K13" si="1">E12-E11</f>
        <v>-399.26000000000022</v>
      </c>
      <c r="F13" s="27"/>
      <c r="G13" s="27"/>
      <c r="H13" s="27">
        <f t="shared" si="1"/>
        <v>-198</v>
      </c>
      <c r="I13" s="27"/>
      <c r="J13" s="27"/>
      <c r="K13" s="27">
        <f t="shared" si="1"/>
        <v>-388.77000000000044</v>
      </c>
      <c r="L13" s="27"/>
      <c r="M13" s="27"/>
      <c r="N13" s="28"/>
    </row>
  </sheetData>
  <mergeCells count="7">
    <mergeCell ref="A2:N2"/>
    <mergeCell ref="A3:A4"/>
    <mergeCell ref="B3:D3"/>
    <mergeCell ref="E3:G3"/>
    <mergeCell ref="H3:J3"/>
    <mergeCell ref="K3:M3"/>
    <mergeCell ref="N3:N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таблиця 10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G33Fedotova</cp:lastModifiedBy>
  <cp:lastPrinted>2021-03-25T09:12:07Z</cp:lastPrinted>
  <dcterms:created xsi:type="dcterms:W3CDTF">2019-03-25T05:21:31Z</dcterms:created>
  <dcterms:modified xsi:type="dcterms:W3CDTF">2021-04-02T09:06:03Z</dcterms:modified>
</cp:coreProperties>
</file>