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0280" windowHeight="8955"/>
  </bookViews>
  <sheets>
    <sheet name="таблица 13" sheetId="2" r:id="rId1"/>
  </sheets>
  <calcPr calcId="114210"/>
</workbook>
</file>

<file path=xl/calcChain.xml><?xml version="1.0" encoding="utf-8"?>
<calcChain xmlns="http://schemas.openxmlformats.org/spreadsheetml/2006/main">
  <c r="H7" i="2"/>
  <c r="D7"/>
  <c r="C7"/>
  <c r="A21"/>
  <c r="L20"/>
  <c r="L7"/>
  <c r="J7"/>
  <c r="F21"/>
  <c r="K7"/>
</calcChain>
</file>

<file path=xl/sharedStrings.xml><?xml version="1.0" encoding="utf-8"?>
<sst xmlns="http://schemas.openxmlformats.org/spreadsheetml/2006/main" count="29" uniqueCount="21">
  <si>
    <t>нараховано</t>
  </si>
  <si>
    <t>надійшло</t>
  </si>
  <si>
    <t>фактичні видатки</t>
  </si>
  <si>
    <t>середня чисельність студентів за рік</t>
  </si>
  <si>
    <t>відхилення у порівнянні з попереднім періодом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</si>
  <si>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</si>
  <si>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</si>
  <si>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</si>
  <si>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</si>
  <si>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</si>
  <si>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</si>
  <si>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</si>
  <si>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</si>
  <si>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Окремі заходи по реалізації державних(регіональних)програм</t>
  </si>
  <si>
    <t>Інші поточні видатки</t>
  </si>
  <si>
    <t>2019 рік</t>
  </si>
  <si>
    <t>Оплата інших енергоносіїв</t>
  </si>
  <si>
    <t>грн.</t>
  </si>
  <si>
    <t>2020 рік</t>
  </si>
  <si>
    <t>Аналіз результату діяльності військової кафедри НУ "Запорізька політехніка"" за 2019р.-2020р.</t>
  </si>
  <si>
    <t>Таблиця 13</t>
  </si>
</sst>
</file>

<file path=xl/styles.xml><?xml version="1.0" encoding="utf-8"?>
<styleSheet xmlns="http://schemas.openxmlformats.org/spreadsheetml/2006/main">
  <fonts count="7">
    <font>
      <sz val="14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indexed="8"/>
      <name val="Times New Roman"/>
      <family val="2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zoomScale="60" zoomScaleNormal="60" workbookViewId="0">
      <selection activeCell="F33" sqref="F33"/>
    </sheetView>
  </sheetViews>
  <sheetFormatPr defaultRowHeight="18.75"/>
  <cols>
    <col min="1" max="1" width="25.88671875" customWidth="1"/>
    <col min="2" max="2" width="15.33203125" customWidth="1"/>
    <col min="3" max="3" width="14.88671875" customWidth="1"/>
    <col min="4" max="4" width="14.6640625" customWidth="1"/>
    <col min="5" max="5" width="1" hidden="1" customWidth="1"/>
    <col min="6" max="6" width="14.21875" customWidth="1"/>
    <col min="7" max="7" width="15.109375" customWidth="1"/>
    <col min="8" max="8" width="14.5546875" customWidth="1"/>
    <col min="9" max="9" width="1.21875" hidden="1" customWidth="1"/>
    <col min="10" max="10" width="12.21875" customWidth="1"/>
    <col min="11" max="11" width="10.33203125" customWidth="1"/>
    <col min="12" max="12" width="12.44140625" customWidth="1"/>
  </cols>
  <sheetData>
    <row r="1" spans="1:12" ht="20.25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2.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2.5">
      <c r="A3" s="13"/>
      <c r="B3" s="12"/>
      <c r="C3" s="12"/>
      <c r="D3" s="12"/>
      <c r="E3" s="13"/>
      <c r="F3" s="12"/>
      <c r="G3" s="12"/>
      <c r="H3" s="12"/>
      <c r="I3" s="13"/>
      <c r="J3" s="12"/>
      <c r="K3" s="12"/>
      <c r="L3" s="12" t="s">
        <v>17</v>
      </c>
    </row>
    <row r="4" spans="1:12">
      <c r="B4" s="23" t="s">
        <v>15</v>
      </c>
      <c r="C4" s="23"/>
      <c r="D4" s="23"/>
      <c r="E4" s="24"/>
      <c r="F4" s="23" t="s">
        <v>18</v>
      </c>
      <c r="G4" s="23"/>
      <c r="H4" s="23"/>
      <c r="I4" s="27"/>
      <c r="J4" s="30" t="s">
        <v>4</v>
      </c>
      <c r="K4" s="31"/>
      <c r="L4" s="32"/>
    </row>
    <row r="5" spans="1:12" ht="37.5">
      <c r="A5" s="2"/>
      <c r="B5" s="2" t="s">
        <v>0</v>
      </c>
      <c r="C5" s="2" t="s">
        <v>1</v>
      </c>
      <c r="D5" s="2" t="s">
        <v>2</v>
      </c>
      <c r="E5" s="25"/>
      <c r="F5" s="2" t="s">
        <v>0</v>
      </c>
      <c r="G5" s="2" t="s">
        <v>1</v>
      </c>
      <c r="H5" s="2" t="s">
        <v>2</v>
      </c>
      <c r="I5" s="28"/>
      <c r="J5" s="2" t="s">
        <v>0</v>
      </c>
      <c r="K5" s="2" t="s">
        <v>1</v>
      </c>
      <c r="L5" s="2" t="s">
        <v>2</v>
      </c>
    </row>
    <row r="6" spans="1:12">
      <c r="A6" s="1"/>
      <c r="B6" s="1"/>
      <c r="C6" s="1"/>
      <c r="D6" s="1"/>
      <c r="E6" s="25"/>
      <c r="F6" s="1"/>
      <c r="G6" s="1"/>
      <c r="H6" s="1"/>
      <c r="I6" s="28"/>
      <c r="J6" s="1"/>
      <c r="K6" s="1"/>
      <c r="L6" s="1"/>
    </row>
    <row r="7" spans="1:12" ht="20.25">
      <c r="A7" s="3"/>
      <c r="B7" s="10">
        <v>2484929.37</v>
      </c>
      <c r="C7" s="10">
        <f>2684721-750</f>
        <v>2683971</v>
      </c>
      <c r="D7" s="10">
        <f>D9+D10+D11+D12+D13+D14+D15+D16+D17+D18</f>
        <v>3048091.6300000004</v>
      </c>
      <c r="E7" s="25"/>
      <c r="F7" s="6">
        <v>3056894.36</v>
      </c>
      <c r="G7" s="6">
        <v>3024992.46</v>
      </c>
      <c r="H7" s="6">
        <f>H9+H10+H11+H12+H13+H14+H15+H16+H17+H18+H19</f>
        <v>3444545.12</v>
      </c>
      <c r="I7" s="28"/>
      <c r="J7" s="7">
        <f>(F7/B7*100-100)%</f>
        <v>0.23017354010347574</v>
      </c>
      <c r="K7" s="7">
        <f>(G7/C7*100-100)%</f>
        <v>0.12705854869519825</v>
      </c>
      <c r="L7" s="7">
        <f>(H7/D7*100-100)%</f>
        <v>0.13006613255914473</v>
      </c>
    </row>
    <row r="8" spans="1:12">
      <c r="A8" s="1"/>
      <c r="B8" s="11"/>
      <c r="C8" s="11"/>
      <c r="D8" s="11"/>
      <c r="E8" s="25"/>
      <c r="F8" s="2"/>
      <c r="G8" s="2"/>
      <c r="H8" s="2"/>
      <c r="I8" s="28"/>
      <c r="J8" s="1"/>
      <c r="K8" s="1"/>
      <c r="L8" s="1"/>
    </row>
    <row r="9" spans="1:12">
      <c r="A9" s="5" t="s">
        <v>5</v>
      </c>
      <c r="B9" s="11"/>
      <c r="C9" s="11"/>
      <c r="D9" s="11">
        <v>2102854.1</v>
      </c>
      <c r="E9" s="25"/>
      <c r="F9" s="2"/>
      <c r="G9" s="2"/>
      <c r="H9" s="2">
        <v>2566048.33</v>
      </c>
      <c r="I9" s="28"/>
      <c r="J9" s="1"/>
      <c r="K9" s="1"/>
      <c r="L9" s="4"/>
    </row>
    <row r="10" spans="1:12" ht="37.5">
      <c r="A10" s="5" t="s">
        <v>6</v>
      </c>
      <c r="B10" s="11"/>
      <c r="C10" s="11"/>
      <c r="D10" s="11">
        <v>446302.8</v>
      </c>
      <c r="E10" s="25"/>
      <c r="F10" s="2"/>
      <c r="G10" s="2"/>
      <c r="H10" s="2">
        <v>544260.54</v>
      </c>
      <c r="I10" s="28"/>
      <c r="J10" s="1"/>
      <c r="K10" s="1"/>
      <c r="L10" s="4"/>
    </row>
    <row r="11" spans="1:12" ht="37.5">
      <c r="A11" s="5" t="s">
        <v>7</v>
      </c>
      <c r="B11" s="11"/>
      <c r="C11" s="11"/>
      <c r="D11" s="11">
        <v>35737.5</v>
      </c>
      <c r="E11" s="25"/>
      <c r="F11" s="2"/>
      <c r="G11" s="2"/>
      <c r="H11" s="2">
        <v>823.34</v>
      </c>
      <c r="I11" s="28"/>
      <c r="J11" s="1"/>
      <c r="K11" s="1"/>
      <c r="L11" s="4"/>
    </row>
    <row r="12" spans="1:12" ht="37.5">
      <c r="A12" s="5" t="s">
        <v>8</v>
      </c>
      <c r="B12" s="11"/>
      <c r="C12" s="11"/>
      <c r="D12" s="11">
        <v>105034.02</v>
      </c>
      <c r="E12" s="25"/>
      <c r="F12" s="2"/>
      <c r="G12" s="2"/>
      <c r="H12" s="2">
        <v>87107.87</v>
      </c>
      <c r="I12" s="28"/>
      <c r="J12" s="1"/>
      <c r="K12" s="1"/>
      <c r="L12" s="4"/>
    </row>
    <row r="13" spans="1:12">
      <c r="A13" s="5" t="s">
        <v>9</v>
      </c>
      <c r="B13" s="11"/>
      <c r="C13" s="11"/>
      <c r="D13" s="11">
        <v>29868.58</v>
      </c>
      <c r="E13" s="25"/>
      <c r="F13" s="2"/>
      <c r="G13" s="2"/>
      <c r="H13" s="2">
        <v>6093.2</v>
      </c>
      <c r="I13" s="28"/>
      <c r="J13" s="1"/>
      <c r="K13" s="1"/>
      <c r="L13" s="4"/>
    </row>
    <row r="14" spans="1:12" ht="37.5">
      <c r="A14" s="5" t="s">
        <v>10</v>
      </c>
      <c r="B14" s="11"/>
      <c r="C14" s="11"/>
      <c r="D14" s="11">
        <v>7263.47</v>
      </c>
      <c r="E14" s="25"/>
      <c r="F14" s="2"/>
      <c r="G14" s="2"/>
      <c r="H14" s="2">
        <v>4828.32</v>
      </c>
      <c r="I14" s="28"/>
      <c r="J14" s="1"/>
      <c r="K14" s="1"/>
      <c r="L14" s="4"/>
    </row>
    <row r="15" spans="1:12">
      <c r="A15" s="5" t="s">
        <v>11</v>
      </c>
      <c r="B15" s="11"/>
      <c r="C15" s="11"/>
      <c r="D15" s="11">
        <v>192952.23</v>
      </c>
      <c r="E15" s="25"/>
      <c r="F15" s="2"/>
      <c r="G15" s="2"/>
      <c r="H15" s="2">
        <v>149775.62</v>
      </c>
      <c r="I15" s="28"/>
      <c r="J15" s="1"/>
      <c r="K15" s="1"/>
      <c r="L15" s="4"/>
    </row>
    <row r="16" spans="1:12">
      <c r="A16" s="5" t="s">
        <v>12</v>
      </c>
      <c r="B16" s="11"/>
      <c r="C16" s="11"/>
      <c r="D16" s="11">
        <v>88802.62</v>
      </c>
      <c r="E16" s="25"/>
      <c r="F16" s="2"/>
      <c r="G16" s="2"/>
      <c r="H16" s="2">
        <v>79861.27</v>
      </c>
      <c r="I16" s="28"/>
      <c r="J16" s="1"/>
      <c r="K16" s="1"/>
      <c r="L16" s="4"/>
    </row>
    <row r="17" spans="1:12" ht="37.5">
      <c r="A17" s="5" t="s">
        <v>16</v>
      </c>
      <c r="B17" s="11"/>
      <c r="C17" s="11"/>
      <c r="D17" s="11">
        <v>6019.2</v>
      </c>
      <c r="E17" s="25"/>
      <c r="F17" s="2"/>
      <c r="G17" s="2"/>
      <c r="H17" s="2">
        <v>4637.92</v>
      </c>
      <c r="I17" s="28"/>
      <c r="J17" s="1"/>
      <c r="K17" s="1"/>
      <c r="L17" s="4"/>
    </row>
    <row r="18" spans="1:12" ht="75">
      <c r="A18" s="5" t="s">
        <v>13</v>
      </c>
      <c r="B18" s="11"/>
      <c r="C18" s="11"/>
      <c r="D18" s="11">
        <v>33257.11</v>
      </c>
      <c r="E18" s="25"/>
      <c r="F18" s="2"/>
      <c r="G18" s="2"/>
      <c r="H18" s="2">
        <v>1108.0999999999999</v>
      </c>
      <c r="I18" s="28"/>
      <c r="J18" s="1"/>
      <c r="K18" s="1"/>
      <c r="L18" s="4"/>
    </row>
    <row r="19" spans="1:12" ht="27.75" customHeight="1">
      <c r="A19" s="5" t="s">
        <v>14</v>
      </c>
      <c r="B19" s="1"/>
      <c r="C19" s="1"/>
      <c r="D19" s="1"/>
      <c r="E19" s="25"/>
      <c r="F19" s="1"/>
      <c r="G19" s="1"/>
      <c r="H19" s="1">
        <v>0.61</v>
      </c>
      <c r="I19" s="28"/>
      <c r="J19" s="1"/>
      <c r="K19" s="1"/>
      <c r="L19" s="4"/>
    </row>
    <row r="20" spans="1:12" ht="36" customHeight="1" thickBot="1">
      <c r="A20" s="33" t="s">
        <v>3</v>
      </c>
      <c r="B20" s="34"/>
      <c r="C20" s="35"/>
      <c r="D20" s="8">
        <v>242</v>
      </c>
      <c r="E20" s="25"/>
      <c r="F20" s="33" t="s">
        <v>3</v>
      </c>
      <c r="G20" s="35"/>
      <c r="H20" s="14">
        <v>253</v>
      </c>
      <c r="I20" s="28"/>
      <c r="J20" s="33" t="s">
        <v>3</v>
      </c>
      <c r="K20" s="35"/>
      <c r="L20" s="9">
        <f>(H20/D20*100-100)%</f>
        <v>4.545454545454547E-2</v>
      </c>
    </row>
    <row r="21" spans="1:12" ht="32.25" customHeight="1" thickBot="1">
      <c r="A21" s="15">
        <f>B7-D7</f>
        <v>-563162.26000000024</v>
      </c>
      <c r="B21" s="16"/>
      <c r="C21" s="16"/>
      <c r="D21" s="17"/>
      <c r="E21" s="26"/>
      <c r="F21" s="18">
        <f>F7-H7</f>
        <v>-387650.76000000024</v>
      </c>
      <c r="G21" s="16"/>
      <c r="H21" s="19"/>
      <c r="I21" s="29"/>
      <c r="J21" s="20"/>
      <c r="K21" s="16"/>
      <c r="L21" s="19"/>
    </row>
  </sheetData>
  <mergeCells count="13">
    <mergeCell ref="A20:C20"/>
    <mergeCell ref="F20:G20"/>
    <mergeCell ref="J20:K20"/>
    <mergeCell ref="A21:D21"/>
    <mergeCell ref="F21:H21"/>
    <mergeCell ref="J21:L21"/>
    <mergeCell ref="A1:L1"/>
    <mergeCell ref="A2:L2"/>
    <mergeCell ref="B4:D4"/>
    <mergeCell ref="E4:E21"/>
    <mergeCell ref="F4:H4"/>
    <mergeCell ref="I4:I21"/>
    <mergeCell ref="J4:L4"/>
  </mergeCells>
  <phoneticPr fontId="0" type="noConversion"/>
  <pageMargins left="0.7" right="0.7" top="0.75" bottom="0.75" header="0.3" footer="0.3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</dc:creator>
  <cp:lastModifiedBy>G33Fedotova</cp:lastModifiedBy>
  <cp:lastPrinted>2021-03-25T08:22:25Z</cp:lastPrinted>
  <dcterms:created xsi:type="dcterms:W3CDTF">2019-03-25T07:24:52Z</dcterms:created>
  <dcterms:modified xsi:type="dcterms:W3CDTF">2021-04-02T09:15:35Z</dcterms:modified>
</cp:coreProperties>
</file>